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kinsella\Desktop\"/>
    </mc:Choice>
  </mc:AlternateContent>
  <xr:revisionPtr revIDLastSave="0" documentId="8_{D52E8384-DD12-44AE-80E5-DA3B20BEB41F}" xr6:coauthVersionLast="47" xr6:coauthVersionMax="47" xr10:uidLastSave="{00000000-0000-0000-0000-000000000000}"/>
  <bookViews>
    <workbookView xWindow="-108" yWindow="-108" windowWidth="23256" windowHeight="12456" xr2:uid="{00000000-000D-0000-FFFF-FFFF00000000}"/>
  </bookViews>
  <sheets>
    <sheet name="Cover &amp; Instructions" sheetId="1" r:id="rId1"/>
    <sheet name="From Prior Tools" sheetId="2" r:id="rId2"/>
    <sheet name="Scoring" sheetId="3" r:id="rId3"/>
    <sheet name="Top 3 — Auto-Ranked" sheetId="4" r:id="rId4"/>
    <sheet name="Governance Screen" sheetId="5" r:id="rId5"/>
    <sheet name="Sponsor Brief — Top 3" sheetId="6" r:id="rId6"/>
    <sheet name="Value Scale Guide" sheetId="7" r:id="rId7"/>
    <sheet name="Sign-off Checklist" sheetId="8" r:id="rId8"/>
  </sheets>
  <definedNames>
    <definedName name="_xlnm.Print_Area" localSheetId="0">'Cover &amp; Instructions'!$B$2:$F$28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9" i="3" l="1"/>
  <c r="M19" i="3"/>
  <c r="P19" i="3" s="1"/>
  <c r="O18" i="3"/>
  <c r="M18" i="3"/>
  <c r="S18" i="3" s="1"/>
  <c r="O17" i="3"/>
  <c r="M17" i="3"/>
  <c r="P17" i="3" s="1"/>
  <c r="O16" i="3"/>
  <c r="M16" i="3"/>
  <c r="S16" i="3" s="1"/>
  <c r="O15" i="3"/>
  <c r="M15" i="3"/>
  <c r="P15" i="3" s="1"/>
  <c r="O14" i="3"/>
  <c r="M14" i="3"/>
  <c r="S14" i="3" s="1"/>
  <c r="O13" i="3"/>
  <c r="M13" i="3"/>
  <c r="P13" i="3" s="1"/>
  <c r="O12" i="3"/>
  <c r="M12" i="3"/>
  <c r="S12" i="3" s="1"/>
  <c r="O11" i="3"/>
  <c r="M11" i="3"/>
  <c r="P11" i="3" s="1"/>
  <c r="O10" i="3"/>
  <c r="M10" i="3"/>
  <c r="S10" i="3" s="1"/>
  <c r="O9" i="3"/>
  <c r="M9" i="3"/>
  <c r="P9" i="3" s="1"/>
  <c r="O8" i="3"/>
  <c r="M8" i="3"/>
  <c r="S8" i="3" s="1"/>
  <c r="O7" i="3"/>
  <c r="M7" i="3"/>
  <c r="P7" i="3" s="1"/>
  <c r="O6" i="3"/>
  <c r="M6" i="3"/>
  <c r="S6" i="3" s="1"/>
  <c r="O5" i="3"/>
  <c r="M5" i="3"/>
  <c r="P5" i="3" s="1"/>
  <c r="O4" i="3"/>
  <c r="M4" i="3"/>
  <c r="S4" i="3" s="1"/>
  <c r="O3" i="3"/>
  <c r="M3" i="3"/>
  <c r="P3" i="3" s="1"/>
  <c r="O2" i="3"/>
  <c r="M2" i="3"/>
  <c r="S2" i="3" s="1"/>
  <c r="S3" i="3" l="1"/>
  <c r="F6" i="4" s="1"/>
  <c r="S5" i="3"/>
  <c r="S7" i="3"/>
  <c r="S9" i="3"/>
  <c r="S11" i="3"/>
  <c r="S13" i="3"/>
  <c r="S15" i="3"/>
  <c r="S17" i="3"/>
  <c r="S19" i="3"/>
  <c r="P2" i="3"/>
  <c r="P4" i="3"/>
  <c r="P6" i="3"/>
  <c r="P8" i="3"/>
  <c r="P10" i="3"/>
  <c r="P12" i="3"/>
  <c r="P14" i="3"/>
  <c r="P16" i="3"/>
  <c r="P18" i="3"/>
  <c r="C6" i="4" l="1"/>
  <c r="B4" i="4"/>
  <c r="F4" i="4"/>
  <c r="F5" i="4"/>
  <c r="B5" i="4"/>
  <c r="D6" i="4"/>
  <c r="D4" i="4"/>
  <c r="E6" i="4"/>
  <c r="E4" i="4"/>
  <c r="E5" i="4"/>
  <c r="B6" i="4"/>
  <c r="C5" i="4"/>
  <c r="D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IoD Toolkit</author>
  </authors>
  <commentList>
    <comment ref="L1" authorId="0" shapeId="0" xr:uid="{00000000-0006-0000-0200-000001000000}">
      <text>
        <r>
          <rPr>
            <sz val="11"/>
            <color theme="1"/>
            <rFont val="Calibri"/>
            <family val="2"/>
            <scheme val="minor"/>
          </rPr>
          <t>Plain-English helper for Value score.
Yes  = score 5 (board/leadership-team agenda item; a 10-30% improvement would be visible in the next quarterly report)
Partly = score 3 (improves an internal process that matters but is not currently a leadership-team agenda item)
No  = score 1 (nobody outside the team doing the task today would notice the improvement)
Value score (col M) is auto-calculated from this answer — do not type into M.</t>
        </r>
      </text>
    </comment>
    <comment ref="N1" authorId="0" shapeId="0" xr:uid="{00000000-0006-0000-0200-000002000000}">
      <text>
        <r>
          <rPr>
            <sz val="11"/>
            <color theme="1"/>
            <rFont val="Calibri"/>
            <family val="2"/>
            <scheme val="minor"/>
          </rPr>
          <t>Plain-English helper for Feasibility score.
Yes = score 5 (we already use the tool, or it is a 1-week setup with existing IT; no new vendor onboarding)
Mostly = score 3 (procurement step + brief vendor due diligence (Tool 1.2) + a few hours training)
No = score 1 (needs new platform / new dataset / new skill / new policy decision — move to AI roadmap)
Feasibility score (col O) is auto-calculated from this answer — do not type into O.</t>
        </r>
      </text>
    </comment>
  </commentList>
</comments>
</file>

<file path=xl/sharedStrings.xml><?xml version="1.0" encoding="utf-8"?>
<sst xmlns="http://schemas.openxmlformats.org/spreadsheetml/2006/main" count="281" uniqueCount="182">
  <si>
    <t>IoD AI Governance Toolkit
Tool 4.1 — AI Quick Wins Planner</t>
  </si>
  <si>
    <t>Scoring Workbook — Impact × Feasibility</t>
  </si>
  <si>
    <t>Organisation</t>
  </si>
  <si>
    <t>[Enter organisation name]</t>
  </si>
  <si>
    <t>Prepared by</t>
  </si>
  <si>
    <t>[Director / senior leader]</t>
  </si>
  <si>
    <t>Date</t>
  </si>
  <si>
    <t>[DD Month YYYY]</t>
  </si>
  <si>
    <t>Tool version</t>
  </si>
  <si>
    <t>1.0  ·  June 2026</t>
  </si>
  <si>
    <t>AI Use Policy</t>
  </si>
  <si>
    <t>[Version reference — see Tool 2.1]</t>
  </si>
  <si>
    <t>How to use this workbook</t>
  </si>
  <si>
    <t>1.  Enter one row per candidate on the Scoring sheet. Score Value (1-5) and Feasibility (1-5).</t>
  </si>
  <si>
    <t>2.  Priority Score auto-calculates: Value × Feasibility (max 25). Use the Value Scale Guide sheet for anchored scoring.</t>
  </si>
  <si>
    <t>3.  The Top 3 sheet auto-ranks your highest-priority items. Anything below 9 belongs in your wider AI roadmap.</t>
  </si>
  <si>
    <t>4.  Run each top-3 candidate through the Governance Screen sheet (duplicate the tab for each one). Anything marked Refer moves out of quick wins.</t>
  </si>
  <si>
    <t>5.  Complete the Sponsor Brief — Top 3 sheet for each surviving top-3 candidate. This is the artefact the leadership team signs off.</t>
  </si>
  <si>
    <t>6.  Tick the Sign-off Checklist sheet at go-live and again at day 90. Update Status as items move: SHORTLIST → SPONSORED → LIVE → SCALED / RETIRED / PARKED.</t>
  </si>
  <si>
    <t>Sheets in this workbook:</t>
  </si>
  <si>
    <t>Cover · Scoring · Top 3 (auto-ranked) · Governance Screen · Sponsor Brief — Top 3 · Value Scale Guide · Sign-off Checklist</t>
  </si>
  <si>
    <t>From Prior Tools — where your quick-win candidates should come from</t>
  </si>
  <si>
    <t>Don't start from a blank page. Tools 1, 2 and 3 in the IoD AI Governance Toolkit already give you a candidate pool, a governance gate, and a feasibility lens. Use them in that order.</t>
  </si>
  <si>
    <t>SECTION A — From Tool 1 Shadow AI Audit (most candidates start here)</t>
  </si>
  <si>
    <t>If you've completed Tool 1, look at every row classified as MONITOR or FORMALISE — these are workflows AI is already used for, ready to be made formal and scaled. Anything classified as BLOCK belongs nowhere near a quick-wins shortlist; ADOPT items are already in flight and don't need re-scoring here unless you're extending them.</t>
  </si>
  <si>
    <t>Examples — Shadow AI row → Quick Wins candidate</t>
  </si>
  <si>
    <t>Shadow AI tool / workflow</t>
  </si>
  <si>
    <t>Action class (Tool 1)</t>
  </si>
  <si>
    <t>Quick Wins candidate (Tool 4)</t>
  </si>
  <si>
    <t>Why it qualifies</t>
  </si>
  <si>
    <t>ChatGPT used ad-hoc for meeting notes</t>
  </si>
  <si>
    <t>MONITOR</t>
  </si>
  <si>
    <t>Meeting note transcription &amp; action capture (sanctioned tool, integrated with calendar)</t>
  </si>
  <si>
    <t>Already in use, low risk, broad team benefit — make it formal.</t>
  </si>
  <si>
    <t>Copy/paste of CV text into Claude for shortlisting</t>
  </si>
  <si>
    <t>FORMALISE</t>
  </si>
  <si>
    <t>AI-assisted candidate longlist screening (HR-owned, AUP-fit)</t>
  </si>
  <si>
    <t>Value confirmed by usage; needs governance wrapper before scaling.</t>
  </si>
  <si>
    <t>Free-tier image generation for marketing assets</t>
  </si>
  <si>
    <t>BLOCK</t>
  </si>
  <si>
    <t>— (do not add to quick-wins)</t>
  </si>
  <si>
    <t>Failed Tool 1 screen — IP and brand risk. Park; revisit only after policy decision.</t>
  </si>
  <si>
    <t>SECTION B — From Tool 2 AI Use Policy Builder</t>
  </si>
  <si>
    <t>Your AUP (Tool 2.1) is the gate. The six-point Governance Screen on the next sheet asks "AUP fit?" for each candidate. If you don't yet have an AUP, complete Tool 2.1 before scoring any candidate. The AUP also tells you which tools are sanctioned — favour candidates that use sanctioned tools over ones requiring new vendor decisions.</t>
  </si>
  <si>
    <t>SECTION C — From Tool 3 Capability &amp; Readiness Audit</t>
  </si>
  <si>
    <t>Tool 3 tells you what you can do. Use it to answer the Feasibility question on every candidate — "can we deliver with what we have?" is partly a capability question. Mapping rule of thumb: a capability gap surfaced in Tool 3 on a candidate means the Feasibility helper should be "No" or "Mostly", not "Yes". Capability strengths in Tool 3 that aren't yet exploited are themselves quick-win candidates.</t>
  </si>
  <si>
    <t>SECTION D — From your own discovery (additional sources)</t>
  </si>
  <si>
    <t>If Tool 1 hasn't been completed yet, source candidates from: front-line teams (who already pastes into ChatGPT?); back-office processes (repetitive copy/paste, manual reconciliation, status reporting); board-pack production (manual collation, version control, executive summaries); recent vendor demos (the last 6 months' worth — what made the team curious?).</t>
  </si>
  <si>
    <t>#</t>
  </si>
  <si>
    <t>Candidate opportunity</t>
  </si>
  <si>
    <t>Source layer</t>
  </si>
  <si>
    <t>Business owner</t>
  </si>
  <si>
    <t>Executive sponsor</t>
  </si>
  <si>
    <t>Value type</t>
  </si>
  <si>
    <t>Est. annual value (€)</t>
  </si>
  <si>
    <t>Implementation effort</t>
  </si>
  <si>
    <t>Data sensitivity</t>
  </si>
  <si>
    <t>Governance approval needed?</t>
  </si>
  <si>
    <t>AUP fit (Tool 2.1)</t>
  </si>
  <si>
    <t>Will this move a number the leadership team watches?</t>
  </si>
  <si>
    <t>Value score (auto)</t>
  </si>
  <si>
    <t>Can we deliver this with people, tools and data we already have?</t>
  </si>
  <si>
    <t>Feasibility score (auto)</t>
  </si>
  <si>
    <t>Priority Score</t>
  </si>
  <si>
    <t>Status</t>
  </si>
  <si>
    <t>Owner notes</t>
  </si>
  <si>
    <t>Rank score</t>
  </si>
  <si>
    <t>Meeting note transcription &amp; action capture</t>
  </si>
  <si>
    <t>Front-line</t>
  </si>
  <si>
    <t>Head of Sales</t>
  </si>
  <si>
    <t>COO</t>
  </si>
  <si>
    <t>Time saved</t>
  </si>
  <si>
    <t>Low</t>
  </si>
  <si>
    <t>No</t>
  </si>
  <si>
    <t>Yes</t>
  </si>
  <si>
    <t>Partly</t>
  </si>
  <si>
    <t>SHORTLIST</t>
  </si>
  <si>
    <t>Board pack summarisation (pre-circulation)</t>
  </si>
  <si>
    <t>Senior leadership</t>
  </si>
  <si>
    <t>Company Secretary</t>
  </si>
  <si>
    <t>Chair</t>
  </si>
  <si>
    <t>Quality lift</t>
  </si>
  <si>
    <t>Medium</t>
  </si>
  <si>
    <t>Expense categorisation in finance system</t>
  </si>
  <si>
    <t>Back-office</t>
  </si>
  <si>
    <t>Finance Manager</t>
  </si>
  <si>
    <t>CFO</t>
  </si>
  <si>
    <t>Cost reduction</t>
  </si>
  <si>
    <t>Mostly</t>
  </si>
  <si>
    <t>Customer-comms sentiment scan (weekly digest)</t>
  </si>
  <si>
    <t>Customer Director</t>
  </si>
  <si>
    <t>CCO</t>
  </si>
  <si>
    <t>Internal policy Q&amp;A chatbot (HR + IT)</t>
  </si>
  <si>
    <t>HR Director</t>
  </si>
  <si>
    <t>Contract redlining triage (commercial)</t>
  </si>
  <si>
    <t>General Counsel</t>
  </si>
  <si>
    <t>MD</t>
  </si>
  <si>
    <t>High</t>
  </si>
  <si>
    <t>RFP scanning (sales engineering)</t>
  </si>
  <si>
    <t>Sales Engineering Lead</t>
  </si>
  <si>
    <t>CRO</t>
  </si>
  <si>
    <t>Supplier comparison briefs (procurement)</t>
  </si>
  <si>
    <t>Procurement Manager</t>
  </si>
  <si>
    <t>Top 3 Quick Wins (auto-ranked by Priority Score)</t>
  </si>
  <si>
    <t>Rank</t>
  </si>
  <si>
    <t>Opportunity</t>
  </si>
  <si>
    <t>Value</t>
  </si>
  <si>
    <t>Feasibility</t>
  </si>
  <si>
    <t>Priority</t>
  </si>
  <si>
    <t>Note: a Priority Score below 9 (i.e. low value AND low feasibility) suggests the item belongs in your broader AI roadmap rather than this 90-day cycle.</t>
  </si>
  <si>
    <t>Six-Point Governance Screen — per candidate</t>
  </si>
  <si>
    <t>Duplicate this sheet (right-click tab → Move or Copy → tick Create a copy) for each quick-win candidate you want to screen. Anything marked Refer moves the candidate out of 'quick win' and into the formal AI roadmap.</t>
  </si>
  <si>
    <t>Candidate</t>
  </si>
  <si>
    <t>[Opportunity name]</t>
  </si>
  <si>
    <t>Check</t>
  </si>
  <si>
    <t>Question</t>
  </si>
  <si>
    <t>Pass / Refer</t>
  </si>
  <si>
    <t>Notes</t>
  </si>
  <si>
    <t>Personal data</t>
  </si>
  <si>
    <t>Does the use case process personal data of staff, customers, or third parties? If yes, has a DPIA been initiated?</t>
  </si>
  <si>
    <t>Special-category / high-sensitivity data</t>
  </si>
  <si>
    <t>Health, ethnicity, financial hardship, biometrics? If yes — this is rarely a quick win. Refer to the AI roadmap.</t>
  </si>
  <si>
    <t>EU AI Act classification</t>
  </si>
  <si>
    <t>Is the use case minimal-risk under the EU AI Act? Quick wins almost always are. If high-risk, refer to Tool 1.3 (EU AI Act Readiness Check).</t>
  </si>
  <si>
    <t>AI Use Policy fit</t>
  </si>
  <si>
    <t>Is the proposed tool / vendor / use case covered by your AI Use Policy (Tool 2.1)? If no, can the policy be updated before go-live?</t>
  </si>
  <si>
    <t>Vendor due diligence</t>
  </si>
  <si>
    <t>Is the vendor on your approved list, or does it pass a five-question due-diligence screen (location, sub-processors, data retention, security certs, exit terms)?</t>
  </si>
  <si>
    <t>Reversibility</t>
  </si>
  <si>
    <t>Could you switch off this use case in five working days with no contractual penalty and no data lock-in?</t>
  </si>
  <si>
    <t>RULE — Any 'Refer' moves this candidate out of 'quick win' and into the formal AI roadmap. Park it; revisit at the next quarterly review.</t>
  </si>
  <si>
    <t>Sponsor Brief — Top 3 (one block per top-3 candidate)</t>
  </si>
  <si>
    <t>Complete one block per top-3 candidate. This page becomes the artefact the leadership team signs off. Day-30 / 60 / 90 milestones must be measurable. Primary success measure must be quantitative.</t>
  </si>
  <si>
    <t>Sponsor Brief #1</t>
  </si>
  <si>
    <t>Opportunity name</t>
  </si>
  <si>
    <t>The case in 3 lines</t>
  </si>
  <si>
    <t>Primary success measure (must be quantitative)</t>
  </si>
  <si>
    <t>Day-30 milestone</t>
  </si>
  <si>
    <t>Day-60 milestone</t>
  </si>
  <si>
    <t>Day-90 milestone</t>
  </si>
  <si>
    <t>Key risks</t>
  </si>
  <si>
    <t>Dependencies</t>
  </si>
  <si>
    <t>Decision required from leadership team</t>
  </si>
  <si>
    <t>Sponsor Brief #2</t>
  </si>
  <si>
    <t>Sponsor Brief #3</t>
  </si>
  <si>
    <t>Value &amp; Feasibility — Plain-English Decision Aid</t>
  </si>
  <si>
    <t>We ask two questions per candidate. The Excel turns your answers into a priority score automatically.</t>
  </si>
  <si>
    <t>VALUE — "Will this move a number the leadership team watches?"</t>
  </si>
  <si>
    <t>Answer</t>
  </si>
  <si>
    <t>Auto-score</t>
  </si>
  <si>
    <t>When to pick this</t>
  </si>
  <si>
    <t>5</t>
  </si>
  <si>
    <t>The team has talked about this number at the last two leadership/board meetings. A 10–30% improvement would be visible in the next quarter's report. Examples: time to respond to customer queries, contract turnaround, AP/AR processing time, sales pipeline reporting freshness.</t>
  </si>
  <si>
    <t>3</t>
  </si>
  <si>
    <t>It improves an internal process that matters but isn't currently a leadership-team agenda item. Examples: faster expense categorisation, easier internal policy lookup, cleaner meeting notes.</t>
  </si>
  <si>
    <t>1</t>
  </si>
  <si>
    <t>Nobody outside the team that does the task today would notice the improvement.</t>
  </si>
  <si>
    <t>FEASIBILITY — "Can we deliver this with people, tools and data we already have?"</t>
  </si>
  <si>
    <t>We already use the tool (e.g. M365 Copilot, our existing CRM with an AI feature switched on) or it's a one-week setup with our existing IT support. No new vendor onboarding. No new training beyond a short demo.</t>
  </si>
  <si>
    <t>We have most of what we need but it requires a procurement step (new SaaS subscription under €5k/yr), a brief vendor due diligence pass (use Tool 1.2 Vendor Dependency Review), and a few hours of training. Existing team can run it after that.</t>
  </si>
  <si>
    <t>We need a new platform, a new dataset, a new skill, or a new policy decision before we can even start. Move it off the quick-wins list — see Tool 4.2 Capability &amp; Readiness Audit or your AI roadmap.</t>
  </si>
  <si>
    <t>CUT-OFF RULES</t>
  </si>
  <si>
    <t>Priority Score (Value × Feasibility, max 25):</t>
  </si>
  <si>
    <t>• Below 9 — deprioritise or park. Low value AND low feasibility — not a quick win.</t>
  </si>
  <si>
    <t>• Above 20 but not deliverable inside 90 days — move to the AI roadmap with sponsor retained.</t>
  </si>
  <si>
    <t>• A capability gap surfaced in Tool 3 (Capability &amp; Readiness Audit) generally means the Feasibility answer is "No" or "Mostly" — score accordingly.</t>
  </si>
  <si>
    <t>Sign-off Checklist — before quick win goes live and at day 90</t>
  </si>
  <si>
    <t>Tick each item. Anything left blank at day 90 means the quick win is not yet signed off — report exceptions to the leadership team.</t>
  </si>
  <si>
    <t>Item</t>
  </si>
  <si>
    <t>Six-point governance screen complete for each top-3 candidate</t>
  </si>
  <si>
    <t>Executive sponsor named and confirmed for each</t>
  </si>
  <si>
    <t>Day-30 / 60 / 90 milestones defined and measurable</t>
  </si>
  <si>
    <t>Primary success measure is quantitative</t>
  </si>
  <si>
    <t>AI Use Policy (Tool 2.1) fit confirmed</t>
  </si>
  <si>
    <t>Vendor due diligence complete (where applicable)</t>
  </si>
  <si>
    <t>Reversibility plan documented (stop criteria and switch-off path)</t>
  </si>
  <si>
    <t>Baseline captured for the chosen KPI in the four weeks before go-live</t>
  </si>
  <si>
    <t>Roll-back plan documented and tested in a non-production environment</t>
  </si>
  <si>
    <t>Findings to be reported to leadership team at day 90 with one of three recommendations: scale, sustain, retire</t>
  </si>
  <si>
    <t>About this toolkit</t>
  </si>
  <si>
    <t>Published by Institute of Directors Ireland  ·  iodireland.ie</t>
  </si>
  <si>
    <t xml:space="preserve">The AI Governance Toolkit is provided by the Institute of Directors (IoD) Ireland for general informational purposes only. It is intended as a practical guide to support members. The toolkit does not constitute legal, regulatory or professional advice. IoD Ireland accepts no liability for any loss, damage or consequence arising from the use of, or reliance on, this material.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</si>
</sst>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8"/>
      <color rgb="FFFFFFFF"/>
      <name val="Arial"/>
    </font>
    <font>
      <b/>
      <sz val="10"/>
      <color rgb="FF5B2D8E"/>
      <name val="Arial"/>
    </font>
    <font>
      <sz val="10"/>
      <color rgb="FF1A1A1A"/>
      <name val="Arial"/>
    </font>
    <font>
      <b/>
      <sz val="12"/>
      <color rgb="FF5B2D8E"/>
      <name val="Arial"/>
    </font>
    <font>
      <b/>
      <sz val="10"/>
      <color rgb="FFFFFFFF"/>
      <name val="Arial"/>
    </font>
    <font>
      <b/>
      <sz val="14"/>
      <color rgb="FFFFFFFF"/>
      <name val="Arial"/>
    </font>
    <font>
      <b/>
      <sz val="11"/>
      <color rgb="FF5B2D8E"/>
      <name val="Arial"/>
    </font>
    <font>
      <i/>
      <sz val="10"/>
      <color rgb="FF555555"/>
      <name val="Arial"/>
    </font>
    <font>
      <b/>
      <sz val="12"/>
      <color rgb="FFFFFFFF"/>
      <name val="Arial"/>
    </font>
    <font>
      <sz val="10"/>
      <color rgb="FF000000"/>
      <name val="Arial"/>
    </font>
    <font>
      <b/>
      <sz val="10"/>
      <color rgb="FF000000"/>
      <name val="Arial"/>
    </font>
    <font>
      <b/>
      <sz val="10"/>
      <name val="Arial"/>
    </font>
    <font>
      <sz val="10"/>
      <name val="Arial"/>
    </font>
    <font>
      <b/>
      <sz val="14"/>
      <color rgb="FF5B2D8E"/>
      <name val="Arial"/>
    </font>
    <font>
      <i/>
      <sz val="9"/>
      <color rgb="FF555555"/>
      <name val="Arial"/>
    </font>
    <font>
      <b/>
      <sz val="11"/>
      <color theme="1"/>
      <name val="Calibri"/>
      <family val="2"/>
      <scheme val="minor"/>
    </font>
    <font>
      <sz val="9"/>
      <color rgb="FF555555"/>
      <name val="Arial"/>
      <family val="2"/>
    </font>
    <font>
      <sz val="12"/>
      <color rgb="FF555555"/>
      <name val="Arial"/>
      <family val="2"/>
    </font>
    <font>
      <sz val="11"/>
      <color theme="1"/>
      <name val="Calibri"/>
      <family val="2"/>
      <charset val="1"/>
    </font>
    <font>
      <b/>
      <sz val="10.5"/>
      <name val="Arial"/>
      <family val="2"/>
      <charset val="1"/>
    </font>
    <font>
      <sz val="10"/>
      <color rgb="FF555555"/>
      <name val="Arial"/>
      <family val="2"/>
      <charset val="1"/>
    </font>
  </fonts>
  <fills count="7">
    <fill>
      <patternFill patternType="none"/>
    </fill>
    <fill>
      <patternFill patternType="gray125"/>
    </fill>
    <fill>
      <patternFill patternType="solid">
        <fgColor rgb="FF5F2EDB"/>
      </patternFill>
    </fill>
    <fill>
      <patternFill patternType="solid">
        <fgColor rgb="FFCDC1F1"/>
      </patternFill>
    </fill>
    <fill>
      <patternFill patternType="solid">
        <fgColor rgb="FFF5F5F5"/>
      </patternFill>
    </fill>
    <fill>
      <patternFill patternType="solid">
        <fgColor rgb="FFFFFFFF"/>
      </patternFill>
    </fill>
    <fill>
      <patternFill patternType="solid">
        <fgColor rgb="FFCDC1F1"/>
        <bgColor rgb="FFCCCCCC"/>
      </patternFill>
    </fill>
  </fills>
  <borders count="4">
    <border>
      <left/>
      <right/>
      <top/>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2">
    <xf numFmtId="0" fontId="0" fillId="0" borderId="0"/>
    <xf numFmtId="0" fontId="19" fillId="0" borderId="0"/>
  </cellStyleXfs>
  <cellXfs count="69">
    <xf numFmtId="0" fontId="0" fillId="0" borderId="0" xfId="0"/>
    <xf numFmtId="0" fontId="3" fillId="4"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0" fillId="0" borderId="0" xfId="0" applyAlignment="1">
      <alignment vertical="top" wrapText="1"/>
    </xf>
    <xf numFmtId="0" fontId="2" fillId="3" borderId="0" xfId="0" applyFont="1" applyFill="1" applyAlignment="1">
      <alignment horizontal="left" vertical="top" wrapText="1" indent="1"/>
    </xf>
    <xf numFmtId="0" fontId="0" fillId="0" borderId="0" xfId="0"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5" fillId="2" borderId="0" xfId="0" applyFont="1" applyFill="1" applyAlignment="1">
      <alignment horizontal="left" vertical="top" wrapText="1"/>
    </xf>
    <xf numFmtId="0" fontId="3" fillId="0" borderId="0" xfId="0" applyFont="1" applyAlignment="1">
      <alignment horizontal="left" vertical="top" wrapText="1"/>
    </xf>
    <xf numFmtId="0" fontId="2" fillId="3" borderId="0" xfId="0" applyFont="1" applyFill="1" applyAlignment="1">
      <alignment horizontal="left" vertical="top" wrapText="1"/>
    </xf>
    <xf numFmtId="0" fontId="3" fillId="5"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2" borderId="0" xfId="0" applyFont="1" applyFill="1" applyAlignment="1">
      <alignment horizontal="center" vertical="center" wrapText="1" indent="1"/>
    </xf>
    <xf numFmtId="0" fontId="5" fillId="2" borderId="0" xfId="0" applyFont="1" applyFill="1" applyAlignment="1">
      <alignment horizontal="center" vertical="center" wrapText="1"/>
    </xf>
    <xf numFmtId="0" fontId="16" fillId="0" borderId="0" xfId="0" applyFont="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4" borderId="1" xfId="0" applyFont="1" applyFill="1" applyBorder="1" applyAlignment="1">
      <alignment horizontal="center" vertical="center" wrapText="1" indent="1"/>
    </xf>
    <xf numFmtId="0" fontId="3" fillId="5" borderId="1" xfId="0" applyFont="1" applyFill="1" applyBorder="1" applyAlignment="1">
      <alignment horizontal="center" vertical="center" wrapText="1" indent="1"/>
    </xf>
    <xf numFmtId="0" fontId="3" fillId="0" borderId="0" xfId="0" applyFont="1" applyAlignment="1">
      <alignment horizontal="center" vertical="center" wrapText="1"/>
    </xf>
    <xf numFmtId="0" fontId="0" fillId="0" borderId="0" xfId="0" applyAlignment="1">
      <alignment horizontal="center" vertical="center" wrapText="1"/>
    </xf>
    <xf numFmtId="164" fontId="3" fillId="4" borderId="1" xfId="0" applyNumberFormat="1" applyFont="1" applyFill="1" applyBorder="1" applyAlignment="1">
      <alignment horizontal="right" vertical="center" wrapText="1" indent="1"/>
    </xf>
    <xf numFmtId="164" fontId="3" fillId="5" borderId="1" xfId="0" applyNumberFormat="1" applyFont="1" applyFill="1" applyBorder="1" applyAlignment="1">
      <alignment horizontal="right" vertical="center" wrapText="1" indent="1"/>
    </xf>
    <xf numFmtId="0" fontId="5" fillId="2" borderId="0" xfId="0" applyFont="1" applyFill="1" applyAlignment="1">
      <alignment horizontal="center" vertical="center" indent="1"/>
    </xf>
    <xf numFmtId="0" fontId="3"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indent="1"/>
    </xf>
    <xf numFmtId="0" fontId="3" fillId="0" borderId="1" xfId="0" applyFont="1" applyBorder="1" applyAlignment="1">
      <alignment horizontal="center" vertical="center" wrapText="1" indent="1"/>
    </xf>
    <xf numFmtId="0" fontId="11" fillId="3"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left" vertical="top" wrapText="1"/>
    </xf>
    <xf numFmtId="0" fontId="2" fillId="3" borderId="0" xfId="0" applyFont="1" applyFill="1" applyAlignment="1">
      <alignment horizontal="center" vertical="top" wrapText="1"/>
    </xf>
    <xf numFmtId="0" fontId="16" fillId="0" borderId="0" xfId="0" applyFont="1" applyAlignment="1">
      <alignment horizontal="center" vertical="top" wrapText="1"/>
    </xf>
    <xf numFmtId="0" fontId="9" fillId="2" borderId="1" xfId="0" applyFont="1" applyFill="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10" fillId="4" borderId="1" xfId="0" applyFont="1" applyFill="1" applyBorder="1" applyAlignment="1">
      <alignment horizontal="left" vertical="top" wrapText="1"/>
    </xf>
    <xf numFmtId="0" fontId="21" fillId="0" borderId="0" xfId="0" applyFont="1" applyAlignment="1">
      <alignment horizontal="left" vertical="center" wrapText="1"/>
    </xf>
    <xf numFmtId="0" fontId="3" fillId="0" borderId="0" xfId="0" applyFont="1" applyAlignment="1">
      <alignment horizontal="left" vertical="top" wrapText="1" indent="1"/>
    </xf>
    <xf numFmtId="0" fontId="0" fillId="0" borderId="0" xfId="0" applyAlignment="1">
      <alignment vertical="top" wrapText="1"/>
    </xf>
    <xf numFmtId="0" fontId="2" fillId="0" borderId="0" xfId="0" applyFont="1" applyAlignment="1">
      <alignment horizontal="right" vertical="top" wrapText="1"/>
    </xf>
    <xf numFmtId="0" fontId="4" fillId="0" borderId="0" xfId="0" applyFont="1" applyAlignment="1">
      <alignment horizontal="left" vertical="top" wrapText="1"/>
    </xf>
    <xf numFmtId="0" fontId="1" fillId="2" borderId="0" xfId="0" applyFont="1" applyFill="1" applyAlignment="1">
      <alignment horizontal="left" vertical="top" wrapText="1" indent="1"/>
    </xf>
    <xf numFmtId="0" fontId="18" fillId="0" borderId="0" xfId="0" applyFont="1" applyAlignment="1">
      <alignment horizontal="left" vertical="top" wrapText="1" indent="1"/>
    </xf>
    <xf numFmtId="0" fontId="3" fillId="0" borderId="0" xfId="0" applyFont="1" applyAlignment="1">
      <alignment horizontal="left" vertical="top" wrapText="1"/>
    </xf>
    <xf numFmtId="0" fontId="0" fillId="0" borderId="0" xfId="0" applyAlignment="1">
      <alignment horizontal="left" vertical="top" wrapText="1"/>
    </xf>
    <xf numFmtId="0" fontId="14" fillId="0" borderId="0" xfId="0" applyFont="1" applyAlignment="1">
      <alignment horizontal="left" vertical="top" wrapText="1"/>
    </xf>
    <xf numFmtId="0" fontId="9" fillId="2" borderId="0" xfId="0" applyFont="1" applyFill="1" applyAlignment="1">
      <alignment horizontal="left" vertical="top" wrapText="1"/>
    </xf>
    <xf numFmtId="0" fontId="2" fillId="3" borderId="0" xfId="0" applyFont="1" applyFill="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left" vertical="center" wrapText="1" indent="1"/>
    </xf>
    <xf numFmtId="0" fontId="0" fillId="0" borderId="0" xfId="0"/>
    <xf numFmtId="0" fontId="6" fillId="2" borderId="0" xfId="0" applyFont="1" applyFill="1" applyAlignment="1">
      <alignment horizontal="left" vertical="center" indent="1"/>
    </xf>
    <xf numFmtId="0" fontId="16" fillId="0" borderId="0" xfId="0" applyFont="1"/>
    <xf numFmtId="0" fontId="10" fillId="5"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center" vertical="top" wrapText="1"/>
    </xf>
    <xf numFmtId="0" fontId="2" fillId="3" borderId="0" xfId="0" applyFont="1" applyFill="1" applyAlignment="1">
      <alignment horizontal="center" vertical="top" wrapText="1"/>
    </xf>
    <xf numFmtId="0" fontId="20" fillId="6" borderId="0" xfId="0" applyFont="1" applyFill="1" applyAlignment="1">
      <alignment horizontal="left" vertical="center"/>
    </xf>
    <xf numFmtId="0" fontId="0" fillId="0" borderId="0" xfId="0" applyAlignment="1"/>
    <xf numFmtId="0" fontId="0" fillId="0" borderId="0" xfId="0" applyAlignment="1">
      <alignment wrapText="1"/>
    </xf>
  </cellXfs>
  <cellStyles count="2">
    <cellStyle name="Normal" xfId="0" builtinId="0"/>
    <cellStyle name="Normal 2" xfId="1" xr:uid="{0FAA35A3-59C9-4507-B9FF-996E0D01C7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952500</xdr:colOff>
      <xdr:row>1</xdr:row>
      <xdr:rowOff>167640</xdr:rowOff>
    </xdr:from>
    <xdr:ext cx="1485900" cy="5524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7932420" y="350520"/>
          <a:ext cx="1485900" cy="552450"/>
        </a:xfrm>
        <a:prstGeom prst="rect">
          <a:avLst/>
        </a:prstGeom>
        <a:ln>
          <a:prstDash val="soli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4E057C56-1BB5-44C9-9086-D75252678EBB}">
  <we:reference id="wa200010725" version="1.0.0.1" store="en-US" storeType="OMEX"/>
  <we:alternateReferences>
    <we:reference id="WA200010725" version="1.0.0.1" store="WA200010725" storeType="OMEX"/>
  </we:alternateReferences>
  <we:properties>
    <we:property name="claude.fileId" value="&quot;cf58652e-7624-4d17-8c31-192bd3255585&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28"/>
  <sheetViews>
    <sheetView showGridLines="0" tabSelected="1" view="pageLayout" topLeftCell="C13" zoomScaleNormal="100" workbookViewId="0">
      <selection activeCell="B28" sqref="B28:F28"/>
    </sheetView>
  </sheetViews>
  <sheetFormatPr defaultRowHeight="14.4" x14ac:dyDescent="0.3"/>
  <cols>
    <col min="1" max="1" width="3.6640625" customWidth="1"/>
    <col min="2" max="2" width="50.88671875" customWidth="1"/>
    <col min="3" max="3" width="47.21875" customWidth="1"/>
    <col min="4" max="6" width="14.5546875" customWidth="1"/>
    <col min="7" max="7" width="4" customWidth="1"/>
  </cols>
  <sheetData>
    <row r="2" spans="2:6" ht="28.05" customHeight="1" x14ac:dyDescent="0.3">
      <c r="B2" s="48" t="s">
        <v>0</v>
      </c>
      <c r="C2" s="45"/>
      <c r="D2" s="45"/>
      <c r="E2" s="45"/>
      <c r="F2" s="45"/>
    </row>
    <row r="3" spans="2:6" ht="28.05" customHeight="1" x14ac:dyDescent="0.3">
      <c r="B3" s="45"/>
      <c r="C3" s="45"/>
      <c r="D3" s="45"/>
      <c r="E3" s="45"/>
      <c r="F3" s="45"/>
    </row>
    <row r="4" spans="2:6" ht="28.05" customHeight="1" x14ac:dyDescent="0.3">
      <c r="B4" s="45"/>
      <c r="C4" s="45"/>
      <c r="D4" s="45"/>
      <c r="E4" s="45"/>
      <c r="F4" s="45"/>
    </row>
    <row r="5" spans="2:6" ht="22.05" customHeight="1" x14ac:dyDescent="0.3">
      <c r="B5" s="49" t="s">
        <v>1</v>
      </c>
      <c r="C5" s="45"/>
      <c r="D5" s="45"/>
      <c r="E5" s="45"/>
      <c r="F5" s="45"/>
    </row>
    <row r="6" spans="2:6" x14ac:dyDescent="0.3">
      <c r="B6" s="3"/>
      <c r="C6" s="3"/>
      <c r="D6" s="3"/>
      <c r="E6" s="3"/>
      <c r="F6" s="3"/>
    </row>
    <row r="7" spans="2:6" x14ac:dyDescent="0.3">
      <c r="B7" s="46"/>
      <c r="C7" s="45"/>
      <c r="D7" s="45"/>
      <c r="E7" s="45"/>
      <c r="F7" s="45"/>
    </row>
    <row r="8" spans="2:6" x14ac:dyDescent="0.3">
      <c r="B8" s="3"/>
      <c r="C8" s="3"/>
      <c r="D8" s="3"/>
      <c r="E8" s="3"/>
      <c r="F8" s="3"/>
    </row>
    <row r="9" spans="2:6" ht="22.05" customHeight="1" x14ac:dyDescent="0.3">
      <c r="B9" s="4" t="s">
        <v>2</v>
      </c>
      <c r="C9" s="44" t="s">
        <v>3</v>
      </c>
      <c r="D9" s="45"/>
      <c r="E9" s="45"/>
      <c r="F9" s="45"/>
    </row>
    <row r="10" spans="2:6" ht="22.05" customHeight="1" x14ac:dyDescent="0.3">
      <c r="B10" s="4" t="s">
        <v>4</v>
      </c>
      <c r="C10" s="44" t="s">
        <v>5</v>
      </c>
      <c r="D10" s="45"/>
      <c r="E10" s="45"/>
      <c r="F10" s="45"/>
    </row>
    <row r="11" spans="2:6" ht="22.05" customHeight="1" x14ac:dyDescent="0.3">
      <c r="B11" s="4" t="s">
        <v>6</v>
      </c>
      <c r="C11" s="44" t="s">
        <v>7</v>
      </c>
      <c r="D11" s="45"/>
      <c r="E11" s="45"/>
      <c r="F11" s="45"/>
    </row>
    <row r="12" spans="2:6" ht="22.05" customHeight="1" x14ac:dyDescent="0.3">
      <c r="B12" s="4" t="s">
        <v>8</v>
      </c>
      <c r="C12" s="44" t="s">
        <v>9</v>
      </c>
      <c r="D12" s="45"/>
      <c r="E12" s="45"/>
      <c r="F12" s="45"/>
    </row>
    <row r="13" spans="2:6" ht="22.05" customHeight="1" x14ac:dyDescent="0.3">
      <c r="B13" s="4" t="s">
        <v>10</v>
      </c>
      <c r="C13" s="44" t="s">
        <v>11</v>
      </c>
      <c r="D13" s="45"/>
      <c r="E13" s="45"/>
      <c r="F13" s="45"/>
    </row>
    <row r="14" spans="2:6" x14ac:dyDescent="0.3">
      <c r="B14" s="3"/>
      <c r="C14" s="3"/>
      <c r="D14" s="3"/>
      <c r="E14" s="3"/>
      <c r="F14" s="3"/>
    </row>
    <row r="15" spans="2:6" x14ac:dyDescent="0.3">
      <c r="B15" s="47" t="s">
        <v>12</v>
      </c>
      <c r="C15" s="45"/>
      <c r="D15" s="45"/>
      <c r="E15" s="45"/>
      <c r="F15" s="45"/>
    </row>
    <row r="16" spans="2:6" ht="18" customHeight="1" x14ac:dyDescent="0.3">
      <c r="B16" s="44" t="s">
        <v>13</v>
      </c>
      <c r="C16" s="45"/>
      <c r="D16" s="45"/>
      <c r="E16" s="45"/>
      <c r="F16" s="45"/>
    </row>
    <row r="17" spans="2:6" ht="18" customHeight="1" x14ac:dyDescent="0.3">
      <c r="B17" s="44" t="s">
        <v>14</v>
      </c>
      <c r="C17" s="45"/>
      <c r="D17" s="45"/>
      <c r="E17" s="45"/>
      <c r="F17" s="45"/>
    </row>
    <row r="18" spans="2:6" ht="18" customHeight="1" x14ac:dyDescent="0.3">
      <c r="B18" s="44" t="s">
        <v>15</v>
      </c>
      <c r="C18" s="45"/>
      <c r="D18" s="45"/>
      <c r="E18" s="45"/>
      <c r="F18" s="45"/>
    </row>
    <row r="19" spans="2:6" ht="18" customHeight="1" x14ac:dyDescent="0.3">
      <c r="B19" s="44" t="s">
        <v>16</v>
      </c>
      <c r="C19" s="45"/>
      <c r="D19" s="45"/>
      <c r="E19" s="45"/>
      <c r="F19" s="45"/>
    </row>
    <row r="20" spans="2:6" ht="18" customHeight="1" x14ac:dyDescent="0.3">
      <c r="B20" s="44" t="s">
        <v>17</v>
      </c>
      <c r="C20" s="45"/>
      <c r="D20" s="45"/>
      <c r="E20" s="45"/>
      <c r="F20" s="45"/>
    </row>
    <row r="21" spans="2:6" ht="18" customHeight="1" x14ac:dyDescent="0.3">
      <c r="B21" s="44" t="s">
        <v>18</v>
      </c>
      <c r="C21" s="45"/>
      <c r="D21" s="45"/>
      <c r="E21" s="45"/>
      <c r="F21" s="45"/>
    </row>
    <row r="22" spans="2:6" x14ac:dyDescent="0.3">
      <c r="B22" s="5"/>
      <c r="C22" s="3"/>
      <c r="D22" s="3"/>
      <c r="E22" s="3"/>
      <c r="F22" s="3"/>
    </row>
    <row r="23" spans="2:6" x14ac:dyDescent="0.3">
      <c r="B23" s="6" t="s">
        <v>19</v>
      </c>
      <c r="C23" s="3"/>
      <c r="D23" s="3"/>
      <c r="E23" s="3"/>
      <c r="F23" s="3"/>
    </row>
    <row r="24" spans="2:6" ht="40.950000000000003" customHeight="1" x14ac:dyDescent="0.3">
      <c r="B24" s="7" t="s">
        <v>20</v>
      </c>
      <c r="C24" s="3"/>
      <c r="D24" s="3"/>
      <c r="E24" s="3"/>
      <c r="F24" s="3"/>
    </row>
    <row r="26" spans="2:6" x14ac:dyDescent="0.3">
      <c r="B26" s="66" t="s">
        <v>179</v>
      </c>
      <c r="C26" s="66"/>
      <c r="D26" s="67"/>
      <c r="E26" s="67"/>
      <c r="F26" s="67"/>
    </row>
    <row r="27" spans="2:6" x14ac:dyDescent="0.3">
      <c r="B27" s="43" t="s">
        <v>180</v>
      </c>
      <c r="C27" s="43"/>
    </row>
    <row r="28" spans="2:6" ht="60.6" customHeight="1" x14ac:dyDescent="0.3">
      <c r="B28" s="43" t="s">
        <v>181</v>
      </c>
      <c r="C28" s="43"/>
      <c r="D28" s="68"/>
      <c r="E28" s="68"/>
      <c r="F28" s="68"/>
    </row>
  </sheetData>
  <mergeCells count="18">
    <mergeCell ref="B7:F7"/>
    <mergeCell ref="B16:F16"/>
    <mergeCell ref="B20:F20"/>
    <mergeCell ref="B15:F15"/>
    <mergeCell ref="B2:F4"/>
    <mergeCell ref="C12:F12"/>
    <mergeCell ref="B5:F5"/>
    <mergeCell ref="B19:F19"/>
    <mergeCell ref="C11:F11"/>
    <mergeCell ref="C10:F10"/>
    <mergeCell ref="B17:F17"/>
    <mergeCell ref="B18:F18"/>
    <mergeCell ref="C13:F13"/>
    <mergeCell ref="B27:C27"/>
    <mergeCell ref="B21:F21"/>
    <mergeCell ref="C9:F9"/>
    <mergeCell ref="B26:F26"/>
    <mergeCell ref="B28:F28"/>
  </mergeCells>
  <pageMargins left="0.74803149606299213" right="0.74803149606299213" top="0.98425196850393704" bottom="0.98425196850393704" header="0.51181102362204722" footer="0.51181102362204722"/>
  <pageSetup paperSize="9" scale="59" orientation="portrait" horizontalDpi="4294967293" verticalDpi="0" r:id="rId1"/>
  <headerFooter>
    <oddHeader>&amp;CAI Quick Wins Planner | Institute of Directors Ireland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20"/>
  <sheetViews>
    <sheetView view="pageLayout" topLeftCell="A14" zoomScaleNormal="100" workbookViewId="0">
      <selection activeCell="B5" sqref="B5:E5"/>
    </sheetView>
  </sheetViews>
  <sheetFormatPr defaultRowHeight="14.4" x14ac:dyDescent="0.3"/>
  <cols>
    <col min="1" max="1" width="3.6640625" customWidth="1"/>
    <col min="2" max="2" width="61.77734375" customWidth="1"/>
    <col min="3" max="3" width="30.88671875" customWidth="1"/>
    <col min="4" max="5" width="58.21875" customWidth="1"/>
  </cols>
  <sheetData>
    <row r="1" spans="2:5" ht="24" customHeight="1" x14ac:dyDescent="0.3">
      <c r="B1" s="52" t="s">
        <v>21</v>
      </c>
      <c r="C1" s="51"/>
      <c r="D1" s="51"/>
      <c r="E1" s="51"/>
    </row>
    <row r="2" spans="2:5" ht="40.049999999999997" customHeight="1" x14ac:dyDescent="0.3">
      <c r="B2" s="55" t="s">
        <v>22</v>
      </c>
      <c r="C2" s="51"/>
      <c r="D2" s="51"/>
      <c r="E2" s="51"/>
    </row>
    <row r="3" spans="2:5" x14ac:dyDescent="0.3">
      <c r="B3" s="5"/>
      <c r="C3" s="5"/>
      <c r="D3" s="5"/>
      <c r="E3" s="5"/>
    </row>
    <row r="4" spans="2:5" ht="22.05" customHeight="1" x14ac:dyDescent="0.3">
      <c r="B4" s="53" t="s">
        <v>23</v>
      </c>
      <c r="C4" s="51"/>
      <c r="D4" s="51"/>
      <c r="E4" s="51"/>
    </row>
    <row r="5" spans="2:5" ht="75" customHeight="1" x14ac:dyDescent="0.3">
      <c r="B5" s="50" t="s">
        <v>24</v>
      </c>
      <c r="C5" s="51"/>
      <c r="D5" s="51"/>
      <c r="E5" s="51"/>
    </row>
    <row r="6" spans="2:5" x14ac:dyDescent="0.3">
      <c r="B6" s="5"/>
      <c r="C6" s="5"/>
      <c r="D6" s="5"/>
      <c r="E6" s="5"/>
    </row>
    <row r="7" spans="2:5" x14ac:dyDescent="0.3">
      <c r="B7" s="54" t="s">
        <v>25</v>
      </c>
      <c r="C7" s="51"/>
      <c r="D7" s="51"/>
      <c r="E7" s="51"/>
    </row>
    <row r="8" spans="2:5" ht="28.05" customHeight="1" x14ac:dyDescent="0.3">
      <c r="B8" s="8" t="s">
        <v>26</v>
      </c>
      <c r="C8" s="8" t="s">
        <v>27</v>
      </c>
      <c r="D8" s="8" t="s">
        <v>28</v>
      </c>
      <c r="E8" s="8" t="s">
        <v>29</v>
      </c>
    </row>
    <row r="9" spans="2:5" ht="36" customHeight="1" x14ac:dyDescent="0.3">
      <c r="B9" s="11" t="s">
        <v>30</v>
      </c>
      <c r="C9" s="11" t="s">
        <v>31</v>
      </c>
      <c r="D9" s="11" t="s">
        <v>32</v>
      </c>
      <c r="E9" s="11" t="s">
        <v>33</v>
      </c>
    </row>
    <row r="10" spans="2:5" ht="36" customHeight="1" x14ac:dyDescent="0.3">
      <c r="B10" s="12" t="s">
        <v>34</v>
      </c>
      <c r="C10" s="12" t="s">
        <v>35</v>
      </c>
      <c r="D10" s="12" t="s">
        <v>36</v>
      </c>
      <c r="E10" s="12" t="s">
        <v>37</v>
      </c>
    </row>
    <row r="11" spans="2:5" ht="36" customHeight="1" x14ac:dyDescent="0.3">
      <c r="B11" s="11" t="s">
        <v>38</v>
      </c>
      <c r="C11" s="11" t="s">
        <v>39</v>
      </c>
      <c r="D11" s="11" t="s">
        <v>40</v>
      </c>
      <c r="E11" s="11" t="s">
        <v>41</v>
      </c>
    </row>
    <row r="12" spans="2:5" x14ac:dyDescent="0.3">
      <c r="B12" s="5"/>
      <c r="C12" s="5"/>
      <c r="D12" s="5"/>
      <c r="E12" s="5"/>
    </row>
    <row r="13" spans="2:5" ht="22.05" customHeight="1" x14ac:dyDescent="0.3">
      <c r="B13" s="53" t="s">
        <v>42</v>
      </c>
      <c r="C13" s="51"/>
      <c r="D13" s="51"/>
      <c r="E13" s="51"/>
    </row>
    <row r="14" spans="2:5" ht="75" customHeight="1" x14ac:dyDescent="0.3">
      <c r="B14" s="50" t="s">
        <v>43</v>
      </c>
      <c r="C14" s="51"/>
      <c r="D14" s="51"/>
      <c r="E14" s="51"/>
    </row>
    <row r="15" spans="2:5" x14ac:dyDescent="0.3">
      <c r="B15" s="5"/>
      <c r="C15" s="5"/>
      <c r="D15" s="5"/>
      <c r="E15" s="5"/>
    </row>
    <row r="16" spans="2:5" ht="22.05" customHeight="1" x14ac:dyDescent="0.3">
      <c r="B16" s="53" t="s">
        <v>44</v>
      </c>
      <c r="C16" s="51"/>
      <c r="D16" s="51"/>
      <c r="E16" s="51"/>
    </row>
    <row r="17" spans="2:5" ht="90" customHeight="1" x14ac:dyDescent="0.3">
      <c r="B17" s="50" t="s">
        <v>45</v>
      </c>
      <c r="C17" s="51"/>
      <c r="D17" s="51"/>
      <c r="E17" s="51"/>
    </row>
    <row r="18" spans="2:5" x14ac:dyDescent="0.3">
      <c r="B18" s="5"/>
      <c r="C18" s="5"/>
      <c r="D18" s="5"/>
      <c r="E18" s="5"/>
    </row>
    <row r="19" spans="2:5" ht="22.05" customHeight="1" x14ac:dyDescent="0.3">
      <c r="B19" s="53" t="s">
        <v>46</v>
      </c>
      <c r="C19" s="51"/>
      <c r="D19" s="51"/>
      <c r="E19" s="51"/>
    </row>
    <row r="20" spans="2:5" ht="90" customHeight="1" x14ac:dyDescent="0.3">
      <c r="B20" s="50" t="s">
        <v>47</v>
      </c>
      <c r="C20" s="51"/>
      <c r="D20" s="51"/>
      <c r="E20" s="51"/>
    </row>
  </sheetData>
  <mergeCells count="11">
    <mergeCell ref="B20:E20"/>
    <mergeCell ref="B17:E17"/>
    <mergeCell ref="B1:E1"/>
    <mergeCell ref="B4:E4"/>
    <mergeCell ref="B13:E13"/>
    <mergeCell ref="B16:E16"/>
    <mergeCell ref="B7:E7"/>
    <mergeCell ref="B5:E5"/>
    <mergeCell ref="B2:E2"/>
    <mergeCell ref="B19:E19"/>
    <mergeCell ref="B14:E14"/>
  </mergeCells>
  <pageMargins left="0.74803149606299213" right="0.74803149606299213" top="0.98425196850393704" bottom="0.98425196850393704" header="0.51181102362204722" footer="0.51181102362204722"/>
  <pageSetup paperSize="9" scale="40" orientation="portrait" horizontalDpi="4294967293" verticalDpi="0" r:id="rId1"/>
  <headerFooter>
    <oddHeader>&amp;CAI Quick Wins Planner | Institute of Directors Ireland</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9"/>
  <sheetViews>
    <sheetView view="pageLayout" topLeftCell="A7" zoomScaleNormal="100" workbookViewId="0"/>
  </sheetViews>
  <sheetFormatPr defaultRowHeight="14.4" x14ac:dyDescent="0.3"/>
  <cols>
    <col min="1" max="1" width="5.77734375" customWidth="1"/>
    <col min="2" max="2" width="50.88671875" customWidth="1"/>
    <col min="3" max="3" width="20" customWidth="1"/>
    <col min="4" max="4" width="25.44140625" customWidth="1"/>
    <col min="5" max="5" width="20" customWidth="1"/>
    <col min="6" max="6" width="18.21875" customWidth="1"/>
    <col min="7" max="7" width="21.77734375" customWidth="1"/>
    <col min="8" max="9" width="19.109375" customWidth="1"/>
    <col min="10" max="10" width="20" customWidth="1"/>
    <col min="11" max="11" width="18.21875" customWidth="1"/>
    <col min="12" max="12" width="20" customWidth="1"/>
    <col min="13" max="13" width="16.33203125" customWidth="1"/>
    <col min="14" max="14" width="20" customWidth="1"/>
    <col min="15" max="15" width="16.33203125" customWidth="1"/>
    <col min="16" max="16" width="14.5546875" customWidth="1"/>
    <col min="17" max="17" width="20" customWidth="1"/>
    <col min="18" max="18" width="43.6640625" customWidth="1"/>
    <col min="19" max="19" width="16.33203125" customWidth="1"/>
  </cols>
  <sheetData>
    <row r="1" spans="1:19" ht="36" customHeight="1" x14ac:dyDescent="0.3">
      <c r="A1" s="13" t="s">
        <v>48</v>
      </c>
      <c r="B1" s="13" t="s">
        <v>49</v>
      </c>
      <c r="C1" s="13" t="s">
        <v>50</v>
      </c>
      <c r="D1" s="13" t="s">
        <v>51</v>
      </c>
      <c r="E1" s="13" t="s">
        <v>52</v>
      </c>
      <c r="F1" s="13" t="s">
        <v>53</v>
      </c>
      <c r="G1" s="13" t="s">
        <v>54</v>
      </c>
      <c r="H1" s="13" t="s">
        <v>55</v>
      </c>
      <c r="I1" s="13" t="s">
        <v>56</v>
      </c>
      <c r="J1" s="13" t="s">
        <v>57</v>
      </c>
      <c r="K1" s="13" t="s">
        <v>58</v>
      </c>
      <c r="L1" s="14" t="s">
        <v>59</v>
      </c>
      <c r="M1" s="14" t="s">
        <v>60</v>
      </c>
      <c r="N1" s="14" t="s">
        <v>61</v>
      </c>
      <c r="O1" s="14" t="s">
        <v>62</v>
      </c>
      <c r="P1" s="13" t="s">
        <v>63</v>
      </c>
      <c r="Q1" s="13" t="s">
        <v>64</v>
      </c>
      <c r="R1" s="13" t="s">
        <v>65</v>
      </c>
      <c r="S1" s="15" t="s">
        <v>66</v>
      </c>
    </row>
    <row r="2" spans="1:19" ht="24" customHeight="1" x14ac:dyDescent="0.3">
      <c r="A2" s="20">
        <v>1</v>
      </c>
      <c r="B2" s="1" t="s">
        <v>67</v>
      </c>
      <c r="C2" s="1" t="s">
        <v>68</v>
      </c>
      <c r="D2" s="1" t="s">
        <v>69</v>
      </c>
      <c r="E2" s="1" t="s">
        <v>70</v>
      </c>
      <c r="F2" s="1" t="s">
        <v>71</v>
      </c>
      <c r="G2" s="24">
        <v>35000</v>
      </c>
      <c r="H2" s="20" t="s">
        <v>72</v>
      </c>
      <c r="I2" s="20" t="s">
        <v>72</v>
      </c>
      <c r="J2" s="20" t="s">
        <v>73</v>
      </c>
      <c r="K2" s="20" t="s">
        <v>74</v>
      </c>
      <c r="L2" s="22" t="s">
        <v>75</v>
      </c>
      <c r="M2" s="16">
        <f t="shared" ref="M2:M19" si="0">IF(L2="Yes",5,IF(L2="Partly",3,IF(L2="No",1,"")))</f>
        <v>3</v>
      </c>
      <c r="N2" s="22" t="s">
        <v>74</v>
      </c>
      <c r="O2" s="16">
        <f t="shared" ref="O2:O19" si="1">IF(N2="Yes",5,IF(N2="Mostly",3,IF(N2="No",1,"")))</f>
        <v>5</v>
      </c>
      <c r="P2" s="17">
        <f t="shared" ref="P2:P19" si="2">IFERROR(M2*O2,"")</f>
        <v>15</v>
      </c>
      <c r="Q2" s="20" t="s">
        <v>76</v>
      </c>
      <c r="R2" s="1"/>
      <c r="S2" s="23">
        <f t="shared" ref="S2:S19" si="3">IFERROR(M2*O2 - ROW()/10000, "")</f>
        <v>14.9998</v>
      </c>
    </row>
    <row r="3" spans="1:19" ht="24" customHeight="1" x14ac:dyDescent="0.3">
      <c r="A3" s="21">
        <v>2</v>
      </c>
      <c r="B3" s="2" t="s">
        <v>77</v>
      </c>
      <c r="C3" s="2" t="s">
        <v>78</v>
      </c>
      <c r="D3" s="2" t="s">
        <v>79</v>
      </c>
      <c r="E3" s="2" t="s">
        <v>80</v>
      </c>
      <c r="F3" s="2" t="s">
        <v>81</v>
      </c>
      <c r="G3" s="25">
        <v>12000</v>
      </c>
      <c r="H3" s="21" t="s">
        <v>72</v>
      </c>
      <c r="I3" s="21" t="s">
        <v>82</v>
      </c>
      <c r="J3" s="21" t="s">
        <v>73</v>
      </c>
      <c r="K3" s="21" t="s">
        <v>74</v>
      </c>
      <c r="L3" s="22" t="s">
        <v>75</v>
      </c>
      <c r="M3" s="18">
        <f t="shared" si="0"/>
        <v>3</v>
      </c>
      <c r="N3" s="22" t="s">
        <v>74</v>
      </c>
      <c r="O3" s="18">
        <f t="shared" si="1"/>
        <v>5</v>
      </c>
      <c r="P3" s="19">
        <f t="shared" si="2"/>
        <v>15</v>
      </c>
      <c r="Q3" s="21" t="s">
        <v>76</v>
      </c>
      <c r="R3" s="2"/>
      <c r="S3" s="23">
        <f t="shared" si="3"/>
        <v>14.999700000000001</v>
      </c>
    </row>
    <row r="4" spans="1:19" ht="24" customHeight="1" x14ac:dyDescent="0.3">
      <c r="A4" s="20">
        <v>3</v>
      </c>
      <c r="B4" s="1" t="s">
        <v>83</v>
      </c>
      <c r="C4" s="1" t="s">
        <v>84</v>
      </c>
      <c r="D4" s="1" t="s">
        <v>85</v>
      </c>
      <c r="E4" s="1" t="s">
        <v>86</v>
      </c>
      <c r="F4" s="1" t="s">
        <v>87</v>
      </c>
      <c r="G4" s="24">
        <v>18000</v>
      </c>
      <c r="H4" s="20" t="s">
        <v>72</v>
      </c>
      <c r="I4" s="20" t="s">
        <v>72</v>
      </c>
      <c r="J4" s="20" t="s">
        <v>73</v>
      </c>
      <c r="K4" s="20" t="s">
        <v>74</v>
      </c>
      <c r="L4" s="22" t="s">
        <v>75</v>
      </c>
      <c r="M4" s="16">
        <f t="shared" si="0"/>
        <v>3</v>
      </c>
      <c r="N4" s="22" t="s">
        <v>88</v>
      </c>
      <c r="O4" s="16">
        <f t="shared" si="1"/>
        <v>3</v>
      </c>
      <c r="P4" s="17">
        <f t="shared" si="2"/>
        <v>9</v>
      </c>
      <c r="Q4" s="20" t="s">
        <v>76</v>
      </c>
      <c r="R4" s="1"/>
      <c r="S4" s="23">
        <f t="shared" si="3"/>
        <v>8.9995999999999992</v>
      </c>
    </row>
    <row r="5" spans="1:19" ht="24" customHeight="1" x14ac:dyDescent="0.3">
      <c r="A5" s="21">
        <v>4</v>
      </c>
      <c r="B5" s="2" t="s">
        <v>89</v>
      </c>
      <c r="C5" s="2" t="s">
        <v>68</v>
      </c>
      <c r="D5" s="2" t="s">
        <v>90</v>
      </c>
      <c r="E5" s="2" t="s">
        <v>91</v>
      </c>
      <c r="F5" s="2" t="s">
        <v>81</v>
      </c>
      <c r="G5" s="25">
        <v>22000</v>
      </c>
      <c r="H5" s="21" t="s">
        <v>82</v>
      </c>
      <c r="I5" s="21" t="s">
        <v>82</v>
      </c>
      <c r="J5" s="21" t="s">
        <v>74</v>
      </c>
      <c r="K5" s="21" t="s">
        <v>74</v>
      </c>
      <c r="L5" s="22" t="s">
        <v>75</v>
      </c>
      <c r="M5" s="18">
        <f t="shared" si="0"/>
        <v>3</v>
      </c>
      <c r="N5" s="22" t="s">
        <v>88</v>
      </c>
      <c r="O5" s="18">
        <f t="shared" si="1"/>
        <v>3</v>
      </c>
      <c r="P5" s="19">
        <f t="shared" si="2"/>
        <v>9</v>
      </c>
      <c r="Q5" s="21" t="s">
        <v>76</v>
      </c>
      <c r="R5" s="2"/>
      <c r="S5" s="23">
        <f t="shared" si="3"/>
        <v>8.9994999999999994</v>
      </c>
    </row>
    <row r="6" spans="1:19" ht="24" customHeight="1" x14ac:dyDescent="0.3">
      <c r="A6" s="20">
        <v>5</v>
      </c>
      <c r="B6" s="1" t="s">
        <v>92</v>
      </c>
      <c r="C6" s="1" t="s">
        <v>84</v>
      </c>
      <c r="D6" s="1" t="s">
        <v>93</v>
      </c>
      <c r="E6" s="1" t="s">
        <v>70</v>
      </c>
      <c r="F6" s="1" t="s">
        <v>71</v>
      </c>
      <c r="G6" s="24">
        <v>28000</v>
      </c>
      <c r="H6" s="20" t="s">
        <v>82</v>
      </c>
      <c r="I6" s="20" t="s">
        <v>72</v>
      </c>
      <c r="J6" s="20" t="s">
        <v>74</v>
      </c>
      <c r="K6" s="20" t="s">
        <v>74</v>
      </c>
      <c r="L6" s="22" t="s">
        <v>75</v>
      </c>
      <c r="M6" s="16">
        <f t="shared" si="0"/>
        <v>3</v>
      </c>
      <c r="N6" s="22" t="s">
        <v>88</v>
      </c>
      <c r="O6" s="16">
        <f t="shared" si="1"/>
        <v>3</v>
      </c>
      <c r="P6" s="17">
        <f t="shared" si="2"/>
        <v>9</v>
      </c>
      <c r="Q6" s="20" t="s">
        <v>76</v>
      </c>
      <c r="R6" s="1"/>
      <c r="S6" s="23">
        <f t="shared" si="3"/>
        <v>8.9993999999999996</v>
      </c>
    </row>
    <row r="7" spans="1:19" ht="24" customHeight="1" x14ac:dyDescent="0.3">
      <c r="A7" s="21">
        <v>6</v>
      </c>
      <c r="B7" s="2" t="s">
        <v>94</v>
      </c>
      <c r="C7" s="2" t="s">
        <v>84</v>
      </c>
      <c r="D7" s="2" t="s">
        <v>95</v>
      </c>
      <c r="E7" s="2" t="s">
        <v>96</v>
      </c>
      <c r="F7" s="2" t="s">
        <v>71</v>
      </c>
      <c r="G7" s="25">
        <v>45000</v>
      </c>
      <c r="H7" s="21" t="s">
        <v>82</v>
      </c>
      <c r="I7" s="21" t="s">
        <v>97</v>
      </c>
      <c r="J7" s="21" t="s">
        <v>74</v>
      </c>
      <c r="K7" s="21" t="s">
        <v>74</v>
      </c>
      <c r="L7" s="22" t="s">
        <v>74</v>
      </c>
      <c r="M7" s="18">
        <f t="shared" si="0"/>
        <v>5</v>
      </c>
      <c r="N7" s="22" t="s">
        <v>73</v>
      </c>
      <c r="O7" s="18">
        <f t="shared" si="1"/>
        <v>1</v>
      </c>
      <c r="P7" s="19">
        <f t="shared" si="2"/>
        <v>5</v>
      </c>
      <c r="Q7" s="21" t="s">
        <v>76</v>
      </c>
      <c r="R7" s="2"/>
      <c r="S7" s="23">
        <f t="shared" si="3"/>
        <v>4.9992999999999999</v>
      </c>
    </row>
    <row r="8" spans="1:19" ht="24" customHeight="1" x14ac:dyDescent="0.3">
      <c r="A8" s="20">
        <v>7</v>
      </c>
      <c r="B8" s="1" t="s">
        <v>98</v>
      </c>
      <c r="C8" s="1" t="s">
        <v>68</v>
      </c>
      <c r="D8" s="1" t="s">
        <v>99</v>
      </c>
      <c r="E8" s="1" t="s">
        <v>100</v>
      </c>
      <c r="F8" s="1" t="s">
        <v>71</v>
      </c>
      <c r="G8" s="24">
        <v>15000</v>
      </c>
      <c r="H8" s="20" t="s">
        <v>72</v>
      </c>
      <c r="I8" s="20" t="s">
        <v>72</v>
      </c>
      <c r="J8" s="20" t="s">
        <v>73</v>
      </c>
      <c r="K8" s="20" t="s">
        <v>74</v>
      </c>
      <c r="L8" s="22" t="s">
        <v>75</v>
      </c>
      <c r="M8" s="16">
        <f t="shared" si="0"/>
        <v>3</v>
      </c>
      <c r="N8" s="22" t="s">
        <v>88</v>
      </c>
      <c r="O8" s="16">
        <f t="shared" si="1"/>
        <v>3</v>
      </c>
      <c r="P8" s="17">
        <f t="shared" si="2"/>
        <v>9</v>
      </c>
      <c r="Q8" s="20" t="s">
        <v>76</v>
      </c>
      <c r="R8" s="1"/>
      <c r="S8" s="23">
        <f t="shared" si="3"/>
        <v>8.9992000000000001</v>
      </c>
    </row>
    <row r="9" spans="1:19" ht="24" customHeight="1" x14ac:dyDescent="0.3">
      <c r="A9" s="21">
        <v>8</v>
      </c>
      <c r="B9" s="2" t="s">
        <v>101</v>
      </c>
      <c r="C9" s="2" t="s">
        <v>84</v>
      </c>
      <c r="D9" s="2" t="s">
        <v>102</v>
      </c>
      <c r="E9" s="2" t="s">
        <v>86</v>
      </c>
      <c r="F9" s="2" t="s">
        <v>81</v>
      </c>
      <c r="G9" s="25">
        <v>8000</v>
      </c>
      <c r="H9" s="21" t="s">
        <v>72</v>
      </c>
      <c r="I9" s="21" t="s">
        <v>72</v>
      </c>
      <c r="J9" s="21" t="s">
        <v>73</v>
      </c>
      <c r="K9" s="21" t="s">
        <v>74</v>
      </c>
      <c r="L9" s="22" t="s">
        <v>73</v>
      </c>
      <c r="M9" s="18">
        <f t="shared" si="0"/>
        <v>1</v>
      </c>
      <c r="N9" s="22" t="s">
        <v>74</v>
      </c>
      <c r="O9" s="18">
        <f t="shared" si="1"/>
        <v>5</v>
      </c>
      <c r="P9" s="19">
        <f t="shared" si="2"/>
        <v>5</v>
      </c>
      <c r="Q9" s="21" t="s">
        <v>76</v>
      </c>
      <c r="R9" s="2"/>
      <c r="S9" s="23">
        <f t="shared" si="3"/>
        <v>4.9991000000000003</v>
      </c>
    </row>
    <row r="10" spans="1:19" ht="24" customHeight="1" x14ac:dyDescent="0.3">
      <c r="A10" s="20">
        <v>9</v>
      </c>
      <c r="B10" s="1"/>
      <c r="C10" s="1"/>
      <c r="D10" s="1"/>
      <c r="E10" s="1"/>
      <c r="F10" s="1"/>
      <c r="G10" s="24"/>
      <c r="H10" s="20"/>
      <c r="I10" s="20"/>
      <c r="J10" s="20"/>
      <c r="K10" s="20"/>
      <c r="L10" s="22"/>
      <c r="M10" s="16" t="str">
        <f t="shared" si="0"/>
        <v/>
      </c>
      <c r="N10" s="22"/>
      <c r="O10" s="16" t="str">
        <f t="shared" si="1"/>
        <v/>
      </c>
      <c r="P10" s="17" t="str">
        <f t="shared" si="2"/>
        <v/>
      </c>
      <c r="Q10" s="20"/>
      <c r="R10" s="1"/>
      <c r="S10" s="23" t="str">
        <f t="shared" si="3"/>
        <v/>
      </c>
    </row>
    <row r="11" spans="1:19" ht="24" customHeight="1" x14ac:dyDescent="0.3">
      <c r="A11" s="21">
        <v>10</v>
      </c>
      <c r="B11" s="2"/>
      <c r="C11" s="2"/>
      <c r="D11" s="2"/>
      <c r="E11" s="2"/>
      <c r="F11" s="2"/>
      <c r="G11" s="25"/>
      <c r="H11" s="21"/>
      <c r="I11" s="21"/>
      <c r="J11" s="21"/>
      <c r="K11" s="21"/>
      <c r="L11" s="22"/>
      <c r="M11" s="18" t="str">
        <f t="shared" si="0"/>
        <v/>
      </c>
      <c r="N11" s="22"/>
      <c r="O11" s="18" t="str">
        <f t="shared" si="1"/>
        <v/>
      </c>
      <c r="P11" s="19" t="str">
        <f t="shared" si="2"/>
        <v/>
      </c>
      <c r="Q11" s="21"/>
      <c r="R11" s="2"/>
      <c r="S11" s="23" t="str">
        <f t="shared" si="3"/>
        <v/>
      </c>
    </row>
    <row r="12" spans="1:19" ht="24" customHeight="1" x14ac:dyDescent="0.3">
      <c r="A12" s="20">
        <v>11</v>
      </c>
      <c r="B12" s="1"/>
      <c r="C12" s="1"/>
      <c r="D12" s="1"/>
      <c r="E12" s="1"/>
      <c r="F12" s="1"/>
      <c r="G12" s="24"/>
      <c r="H12" s="20"/>
      <c r="I12" s="20"/>
      <c r="J12" s="20"/>
      <c r="K12" s="20"/>
      <c r="L12" s="22"/>
      <c r="M12" s="16" t="str">
        <f t="shared" si="0"/>
        <v/>
      </c>
      <c r="N12" s="22"/>
      <c r="O12" s="16" t="str">
        <f t="shared" si="1"/>
        <v/>
      </c>
      <c r="P12" s="17" t="str">
        <f t="shared" si="2"/>
        <v/>
      </c>
      <c r="Q12" s="20"/>
      <c r="R12" s="1"/>
      <c r="S12" s="23" t="str">
        <f t="shared" si="3"/>
        <v/>
      </c>
    </row>
    <row r="13" spans="1:19" ht="24" customHeight="1" x14ac:dyDescent="0.3">
      <c r="A13" s="21">
        <v>12</v>
      </c>
      <c r="B13" s="2"/>
      <c r="C13" s="2"/>
      <c r="D13" s="2"/>
      <c r="E13" s="2"/>
      <c r="F13" s="2"/>
      <c r="G13" s="25"/>
      <c r="H13" s="21"/>
      <c r="I13" s="21"/>
      <c r="J13" s="21"/>
      <c r="K13" s="21"/>
      <c r="L13" s="22"/>
      <c r="M13" s="18" t="str">
        <f t="shared" si="0"/>
        <v/>
      </c>
      <c r="N13" s="22"/>
      <c r="O13" s="18" t="str">
        <f t="shared" si="1"/>
        <v/>
      </c>
      <c r="P13" s="19" t="str">
        <f t="shared" si="2"/>
        <v/>
      </c>
      <c r="Q13" s="21"/>
      <c r="R13" s="2"/>
      <c r="S13" s="23" t="str">
        <f t="shared" si="3"/>
        <v/>
      </c>
    </row>
    <row r="14" spans="1:19" ht="24" customHeight="1" x14ac:dyDescent="0.3">
      <c r="A14" s="20">
        <v>13</v>
      </c>
      <c r="B14" s="1"/>
      <c r="C14" s="1"/>
      <c r="D14" s="1"/>
      <c r="E14" s="1"/>
      <c r="F14" s="1"/>
      <c r="G14" s="24"/>
      <c r="H14" s="20"/>
      <c r="I14" s="20"/>
      <c r="J14" s="20"/>
      <c r="K14" s="20"/>
      <c r="L14" s="22"/>
      <c r="M14" s="16" t="str">
        <f t="shared" si="0"/>
        <v/>
      </c>
      <c r="N14" s="22"/>
      <c r="O14" s="16" t="str">
        <f t="shared" si="1"/>
        <v/>
      </c>
      <c r="P14" s="17" t="str">
        <f t="shared" si="2"/>
        <v/>
      </c>
      <c r="Q14" s="20"/>
      <c r="R14" s="1"/>
      <c r="S14" s="23" t="str">
        <f t="shared" si="3"/>
        <v/>
      </c>
    </row>
    <row r="15" spans="1:19" ht="24" customHeight="1" x14ac:dyDescent="0.3">
      <c r="A15" s="21">
        <v>14</v>
      </c>
      <c r="B15" s="2"/>
      <c r="C15" s="2"/>
      <c r="D15" s="2"/>
      <c r="E15" s="2"/>
      <c r="F15" s="2"/>
      <c r="G15" s="25"/>
      <c r="H15" s="21"/>
      <c r="I15" s="21"/>
      <c r="J15" s="21"/>
      <c r="K15" s="21"/>
      <c r="L15" s="22"/>
      <c r="M15" s="18" t="str">
        <f t="shared" si="0"/>
        <v/>
      </c>
      <c r="N15" s="22"/>
      <c r="O15" s="18" t="str">
        <f t="shared" si="1"/>
        <v/>
      </c>
      <c r="P15" s="19" t="str">
        <f t="shared" si="2"/>
        <v/>
      </c>
      <c r="Q15" s="21"/>
      <c r="R15" s="2"/>
      <c r="S15" s="23" t="str">
        <f t="shared" si="3"/>
        <v/>
      </c>
    </row>
    <row r="16" spans="1:19" ht="24" customHeight="1" x14ac:dyDescent="0.3">
      <c r="A16" s="20">
        <v>15</v>
      </c>
      <c r="B16" s="1"/>
      <c r="C16" s="1"/>
      <c r="D16" s="1"/>
      <c r="E16" s="1"/>
      <c r="F16" s="1"/>
      <c r="G16" s="24"/>
      <c r="H16" s="20"/>
      <c r="I16" s="20"/>
      <c r="J16" s="20"/>
      <c r="K16" s="20"/>
      <c r="L16" s="22"/>
      <c r="M16" s="16" t="str">
        <f t="shared" si="0"/>
        <v/>
      </c>
      <c r="N16" s="22"/>
      <c r="O16" s="16" t="str">
        <f t="shared" si="1"/>
        <v/>
      </c>
      <c r="P16" s="17" t="str">
        <f t="shared" si="2"/>
        <v/>
      </c>
      <c r="Q16" s="20"/>
      <c r="R16" s="1"/>
      <c r="S16" s="23" t="str">
        <f t="shared" si="3"/>
        <v/>
      </c>
    </row>
    <row r="17" spans="1:19" ht="24" customHeight="1" x14ac:dyDescent="0.3">
      <c r="A17" s="21">
        <v>16</v>
      </c>
      <c r="B17" s="2"/>
      <c r="C17" s="2"/>
      <c r="D17" s="2"/>
      <c r="E17" s="2"/>
      <c r="F17" s="2"/>
      <c r="G17" s="25"/>
      <c r="H17" s="21"/>
      <c r="I17" s="21"/>
      <c r="J17" s="21"/>
      <c r="K17" s="21"/>
      <c r="L17" s="22"/>
      <c r="M17" s="18" t="str">
        <f t="shared" si="0"/>
        <v/>
      </c>
      <c r="N17" s="22"/>
      <c r="O17" s="18" t="str">
        <f t="shared" si="1"/>
        <v/>
      </c>
      <c r="P17" s="19" t="str">
        <f t="shared" si="2"/>
        <v/>
      </c>
      <c r="Q17" s="21"/>
      <c r="R17" s="2"/>
      <c r="S17" s="23" t="str">
        <f t="shared" si="3"/>
        <v/>
      </c>
    </row>
    <row r="18" spans="1:19" ht="24" customHeight="1" x14ac:dyDescent="0.3">
      <c r="A18" s="20">
        <v>17</v>
      </c>
      <c r="B18" s="1"/>
      <c r="C18" s="1"/>
      <c r="D18" s="1"/>
      <c r="E18" s="1"/>
      <c r="F18" s="1"/>
      <c r="G18" s="24"/>
      <c r="H18" s="20"/>
      <c r="I18" s="20"/>
      <c r="J18" s="20"/>
      <c r="K18" s="20"/>
      <c r="L18" s="22"/>
      <c r="M18" s="16" t="str">
        <f t="shared" si="0"/>
        <v/>
      </c>
      <c r="N18" s="22"/>
      <c r="O18" s="16" t="str">
        <f t="shared" si="1"/>
        <v/>
      </c>
      <c r="P18" s="17" t="str">
        <f t="shared" si="2"/>
        <v/>
      </c>
      <c r="Q18" s="20"/>
      <c r="R18" s="1"/>
      <c r="S18" s="23" t="str">
        <f t="shared" si="3"/>
        <v/>
      </c>
    </row>
    <row r="19" spans="1:19" ht="24" customHeight="1" x14ac:dyDescent="0.3">
      <c r="A19" s="21">
        <v>18</v>
      </c>
      <c r="B19" s="2"/>
      <c r="C19" s="2"/>
      <c r="D19" s="2"/>
      <c r="E19" s="2"/>
      <c r="F19" s="2"/>
      <c r="G19" s="25"/>
      <c r="H19" s="21"/>
      <c r="I19" s="21"/>
      <c r="J19" s="21"/>
      <c r="K19" s="21"/>
      <c r="L19" s="22"/>
      <c r="M19" s="18" t="str">
        <f t="shared" si="0"/>
        <v/>
      </c>
      <c r="N19" s="22"/>
      <c r="O19" s="18" t="str">
        <f t="shared" si="1"/>
        <v/>
      </c>
      <c r="P19" s="19" t="str">
        <f t="shared" si="2"/>
        <v/>
      </c>
      <c r="Q19" s="21"/>
      <c r="R19" s="2"/>
      <c r="S19" s="23" t="str">
        <f t="shared" si="3"/>
        <v/>
      </c>
    </row>
  </sheetData>
  <dataValidations count="8">
    <dataValidation type="list" allowBlank="1" sqref="H2:I19" xr:uid="{00000000-0002-0000-0200-000000000000}">
      <formula1>"Low,Medium,High"</formula1>
    </dataValidation>
    <dataValidation type="list" allowBlank="1" sqref="J2:J19" xr:uid="{00000000-0002-0000-0200-000002000000}">
      <formula1>"Yes,No"</formula1>
    </dataValidation>
    <dataValidation type="list" allowBlank="1" sqref="K2:K19" xr:uid="{00000000-0002-0000-0200-000003000000}">
      <formula1>"Yes,No,Add to AUP"</formula1>
    </dataValidation>
    <dataValidation type="list" allowBlank="1" sqref="O2:O19" xr:uid="{00000000-0002-0000-0200-000004000000}">
      <formula1>"SHORTLIST,SPONSORED,LIVE,SCALED,RETIRED,PARKED"</formula1>
    </dataValidation>
    <dataValidation type="list" allowBlank="1" sqref="F2:F19" xr:uid="{00000000-0002-0000-0200-000005000000}">
      <formula1>"Cost reduction,Time saved,Quality lift,Risk reduction"</formula1>
    </dataValidation>
    <dataValidation type="list" allowBlank="1" sqref="C2:C19" xr:uid="{00000000-0002-0000-0200-000006000000}">
      <formula1>"Front-line,Back-office,Senior leadership"</formula1>
    </dataValidation>
    <dataValidation type="list" allowBlank="1" errorTitle="Invalid entry" error="Pick Yes, Partly or No" sqref="L2:L19" xr:uid="{00000000-0002-0000-0200-000007000000}">
      <formula1>"Yes,Partly,No"</formula1>
    </dataValidation>
    <dataValidation type="list" allowBlank="1" errorTitle="Invalid entry" error="Pick Yes, Mostly or No" sqref="N2:N19" xr:uid="{00000000-0002-0000-0200-000008000000}">
      <formula1>"Yes,Mostly,No"</formula1>
    </dataValidation>
  </dataValidations>
  <pageMargins left="0.74803149606299213" right="0.74803149606299213" top="0.98425196850393704" bottom="0.98425196850393704" header="0.51181102362204722" footer="0.51181102362204722"/>
  <pageSetup paperSize="9" scale="32" orientation="landscape" horizontalDpi="4294967293" verticalDpi="0" r:id="rId1"/>
  <headerFooter>
    <oddHeader>&amp;CAI Quick Wins Planner | Institute of Directors Ireland</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8"/>
  <sheetViews>
    <sheetView showGridLines="0" view="pageLayout" topLeftCell="A2" zoomScaleNormal="100" workbookViewId="0">
      <selection sqref="A1:F1"/>
    </sheetView>
  </sheetViews>
  <sheetFormatPr defaultRowHeight="14.4" x14ac:dyDescent="0.3"/>
  <cols>
    <col min="1" max="1" width="10.88671875" customWidth="1"/>
    <col min="2" max="2" width="58.21875" customWidth="1"/>
    <col min="3" max="3" width="14.5546875" customWidth="1"/>
    <col min="4" max="4" width="17.21875" customWidth="1"/>
    <col min="5" max="5" width="14.5546875" customWidth="1"/>
    <col min="6" max="6" width="21.77734375" customWidth="1"/>
  </cols>
  <sheetData>
    <row r="1" spans="1:6" ht="30" customHeight="1" x14ac:dyDescent="0.3">
      <c r="A1" s="58" t="s">
        <v>103</v>
      </c>
      <c r="B1" s="59"/>
      <c r="C1" s="59"/>
      <c r="D1" s="59"/>
      <c r="E1" s="59"/>
      <c r="F1" s="59"/>
    </row>
    <row r="3" spans="1:6" ht="28.05" customHeight="1" x14ac:dyDescent="0.3">
      <c r="A3" s="26" t="s">
        <v>104</v>
      </c>
      <c r="B3" s="26" t="s">
        <v>105</v>
      </c>
      <c r="C3" s="26" t="s">
        <v>106</v>
      </c>
      <c r="D3" s="26" t="s">
        <v>107</v>
      </c>
      <c r="E3" s="26" t="s">
        <v>108</v>
      </c>
      <c r="F3" s="26" t="s">
        <v>64</v>
      </c>
    </row>
    <row r="4" spans="1:6" ht="28.05" customHeight="1" x14ac:dyDescent="0.3">
      <c r="A4" s="29">
        <v>1</v>
      </c>
      <c r="B4" s="27" t="str">
        <f>IFERROR(INDEX(Scoring!B2:B19,MATCH(LARGE(Scoring!S2:S19,1),Scoring!S2:S19,0)),"")</f>
        <v>Meeting note transcription &amp; action capture</v>
      </c>
      <c r="C4" s="30">
        <f>IFERROR(INDEX(Scoring!M2:M19,MATCH(LARGE(Scoring!S2:S19,1),Scoring!S2:S19,0)),"")</f>
        <v>3</v>
      </c>
      <c r="D4" s="30">
        <f>IFERROR(INDEX(Scoring!O2:O19,MATCH(LARGE(Scoring!S2:S19,1),Scoring!S2:S19,0)),"")</f>
        <v>5</v>
      </c>
      <c r="E4" s="28">
        <f>IFERROR(INDEX(Scoring!P2:P19,MATCH(LARGE(Scoring!S2:S19,1),Scoring!S2:S19,0)),"")</f>
        <v>15</v>
      </c>
      <c r="F4" s="30" t="str">
        <f>IFERROR(INDEX(Scoring!Q2:Q19,MATCH(LARGE(Scoring!S2:S19,1),Scoring!S2:S19,0)),"")</f>
        <v>SHORTLIST</v>
      </c>
    </row>
    <row r="5" spans="1:6" ht="28.05" customHeight="1" x14ac:dyDescent="0.3">
      <c r="A5" s="29">
        <v>2</v>
      </c>
      <c r="B5" s="27" t="str">
        <f>IFERROR(INDEX(Scoring!B2:B19,MATCH(LARGE(Scoring!S2:S19,2),Scoring!S2:S19,0)),"")</f>
        <v>Board pack summarisation (pre-circulation)</v>
      </c>
      <c r="C5" s="30">
        <f>IFERROR(INDEX(Scoring!M2:M19,MATCH(LARGE(Scoring!S2:S19,2),Scoring!S2:S19,0)),"")</f>
        <v>3</v>
      </c>
      <c r="D5" s="30">
        <f>IFERROR(INDEX(Scoring!O2:O19,MATCH(LARGE(Scoring!S2:S19,2),Scoring!S2:S19,0)),"")</f>
        <v>5</v>
      </c>
      <c r="E5" s="28">
        <f>IFERROR(INDEX(Scoring!P2:P19,MATCH(LARGE(Scoring!S2:S19,2),Scoring!S2:S19,0)),"")</f>
        <v>15</v>
      </c>
      <c r="F5" s="30" t="str">
        <f>IFERROR(INDEX(Scoring!Q2:Q19,MATCH(LARGE(Scoring!S2:S19,2),Scoring!S2:S19,0)),"")</f>
        <v>SHORTLIST</v>
      </c>
    </row>
    <row r="6" spans="1:6" ht="28.05" customHeight="1" x14ac:dyDescent="0.3">
      <c r="A6" s="29">
        <v>3</v>
      </c>
      <c r="B6" s="27" t="str">
        <f>IFERROR(INDEX(Scoring!B2:B19,MATCH(LARGE(Scoring!S2:S19,3),Scoring!S2:S19,0)),"")</f>
        <v>Expense categorisation in finance system</v>
      </c>
      <c r="C6" s="30">
        <f>IFERROR(INDEX(Scoring!M2:M19,MATCH(LARGE(Scoring!S2:S19,3),Scoring!S2:S19,0)),"")</f>
        <v>3</v>
      </c>
      <c r="D6" s="30">
        <f>IFERROR(INDEX(Scoring!O2:O19,MATCH(LARGE(Scoring!S2:S19,3),Scoring!S2:S19,0)),"")</f>
        <v>3</v>
      </c>
      <c r="E6" s="28">
        <f>IFERROR(INDEX(Scoring!P2:P19,MATCH(LARGE(Scoring!S2:S19,3),Scoring!S2:S19,0)),"")</f>
        <v>9</v>
      </c>
      <c r="F6" s="30" t="str">
        <f>IFERROR(INDEX(Scoring!Q2:Q19,MATCH(LARGE(Scoring!S2:S19,3),Scoring!S2:S19,0)),"")</f>
        <v>SHORTLIST</v>
      </c>
    </row>
    <row r="8" spans="1:6" x14ac:dyDescent="0.3">
      <c r="A8" s="56" t="s">
        <v>109</v>
      </c>
      <c r="B8" s="57"/>
      <c r="C8" s="57"/>
      <c r="D8" s="57"/>
      <c r="E8" s="57"/>
      <c r="F8" s="57"/>
    </row>
  </sheetData>
  <mergeCells count="2">
    <mergeCell ref="A8:F8"/>
    <mergeCell ref="A1:F1"/>
  </mergeCells>
  <pageMargins left="0.74803149606299213" right="0.74803149606299213" top="0.98425196850393704" bottom="0.98425196850393704" header="0.51181102362204722" footer="0.51181102362204722"/>
  <pageSetup paperSize="9" scale="62" orientation="portrait" horizontalDpi="4294967293" verticalDpi="0" r:id="rId1"/>
  <headerFooter>
    <oddHeader>&amp;CAI Quick Wins Planner | Institute of Directors Ireland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13"/>
  <sheetViews>
    <sheetView view="pageLayout" zoomScaleNormal="100" workbookViewId="0">
      <selection activeCell="A16" sqref="A16"/>
    </sheetView>
  </sheetViews>
  <sheetFormatPr defaultRowHeight="14.4" x14ac:dyDescent="0.3"/>
  <cols>
    <col min="1" max="1" width="36.33203125" customWidth="1"/>
    <col min="2" max="2" width="83.6640625" customWidth="1"/>
    <col min="3" max="3" width="20" customWidth="1"/>
    <col min="4" max="4" width="58.21875" customWidth="1"/>
  </cols>
  <sheetData>
    <row r="1" spans="1:4" ht="28.05" customHeight="1" x14ac:dyDescent="0.3">
      <c r="A1" s="39" t="s">
        <v>110</v>
      </c>
      <c r="B1" s="40"/>
      <c r="C1" s="40"/>
      <c r="D1" s="41"/>
    </row>
    <row r="2" spans="1:4" ht="36" customHeight="1" x14ac:dyDescent="0.3">
      <c r="A2" s="42" t="s">
        <v>111</v>
      </c>
      <c r="B2" s="40"/>
      <c r="C2" s="40"/>
      <c r="D2" s="41"/>
    </row>
    <row r="3" spans="1:4" x14ac:dyDescent="0.3">
      <c r="A3" s="31" t="s">
        <v>112</v>
      </c>
      <c r="B3" s="60" t="s">
        <v>113</v>
      </c>
      <c r="C3" s="40"/>
      <c r="D3" s="41"/>
    </row>
    <row r="4" spans="1:4" x14ac:dyDescent="0.3">
      <c r="A4" s="5"/>
      <c r="B4" s="5"/>
      <c r="C4" s="5"/>
      <c r="D4" s="5"/>
    </row>
    <row r="5" spans="1:4" ht="22.05" customHeight="1" x14ac:dyDescent="0.3">
      <c r="A5" s="33" t="s">
        <v>114</v>
      </c>
      <c r="B5" s="33" t="s">
        <v>115</v>
      </c>
      <c r="C5" s="33" t="s">
        <v>116</v>
      </c>
      <c r="D5" s="33" t="s">
        <v>117</v>
      </c>
    </row>
    <row r="6" spans="1:4" ht="43.95" customHeight="1" x14ac:dyDescent="0.3">
      <c r="A6" s="31" t="s">
        <v>118</v>
      </c>
      <c r="B6" s="32" t="s">
        <v>119</v>
      </c>
      <c r="C6" s="34"/>
      <c r="D6" s="32"/>
    </row>
    <row r="7" spans="1:4" ht="43.95" customHeight="1" x14ac:dyDescent="0.3">
      <c r="A7" s="31" t="s">
        <v>120</v>
      </c>
      <c r="B7" s="32" t="s">
        <v>121</v>
      </c>
      <c r="C7" s="34"/>
      <c r="D7" s="32"/>
    </row>
    <row r="8" spans="1:4" ht="43.95" customHeight="1" x14ac:dyDescent="0.3">
      <c r="A8" s="31" t="s">
        <v>122</v>
      </c>
      <c r="B8" s="32" t="s">
        <v>123</v>
      </c>
      <c r="C8" s="34"/>
      <c r="D8" s="32"/>
    </row>
    <row r="9" spans="1:4" ht="43.95" customHeight="1" x14ac:dyDescent="0.3">
      <c r="A9" s="31" t="s">
        <v>124</v>
      </c>
      <c r="B9" s="32" t="s">
        <v>125</v>
      </c>
      <c r="C9" s="34"/>
      <c r="D9" s="32"/>
    </row>
    <row r="10" spans="1:4" ht="43.95" customHeight="1" x14ac:dyDescent="0.3">
      <c r="A10" s="31" t="s">
        <v>126</v>
      </c>
      <c r="B10" s="32" t="s">
        <v>127</v>
      </c>
      <c r="C10" s="34"/>
      <c r="D10" s="32"/>
    </row>
    <row r="11" spans="1:4" ht="43.95" customHeight="1" x14ac:dyDescent="0.3">
      <c r="A11" s="31" t="s">
        <v>128</v>
      </c>
      <c r="B11" s="32" t="s">
        <v>129</v>
      </c>
      <c r="C11" s="34"/>
      <c r="D11" s="32"/>
    </row>
    <row r="12" spans="1:4" x14ac:dyDescent="0.3">
      <c r="A12" s="5"/>
      <c r="B12" s="5"/>
      <c r="C12" s="5"/>
      <c r="D12" s="5"/>
    </row>
    <row r="13" spans="1:4" ht="31.95" customHeight="1" x14ac:dyDescent="0.3">
      <c r="A13" s="61" t="s">
        <v>130</v>
      </c>
      <c r="B13" s="40"/>
      <c r="C13" s="40"/>
      <c r="D13" s="41"/>
    </row>
  </sheetData>
  <mergeCells count="4">
    <mergeCell ref="A1:D1"/>
    <mergeCell ref="B3:D3"/>
    <mergeCell ref="A13:D13"/>
    <mergeCell ref="A2:D2"/>
  </mergeCells>
  <dataValidations count="1">
    <dataValidation type="list" allowBlank="1" sqref="C6:C11" xr:uid="{00000000-0002-0000-0400-000000000000}">
      <formula1>"Pass,Refer"</formula1>
    </dataValidation>
  </dataValidations>
  <pageMargins left="0.74803149606299213" right="0.74803149606299213" top="0.98425196850393704" bottom="0.98425196850393704" header="0.51181102362204722" footer="0.51181102362204722"/>
  <pageSetup paperSize="9" scale="65" orientation="landscape" horizontalDpi="4294967293" verticalDpi="0" r:id="rId1"/>
  <headerFooter>
    <oddHeader>&amp;CAI Quick Wins Planner | Institute of Directors Ireland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41"/>
  <sheetViews>
    <sheetView view="pageLayout" topLeftCell="A42" zoomScaleNormal="100" workbookViewId="0">
      <selection activeCell="A43" sqref="A43"/>
    </sheetView>
  </sheetViews>
  <sheetFormatPr defaultRowHeight="14.4" x14ac:dyDescent="0.3"/>
  <cols>
    <col min="1" max="1" width="43.6640625" customWidth="1"/>
    <col min="2" max="2" width="94.5546875" customWidth="1"/>
  </cols>
  <sheetData>
    <row r="1" spans="1:2" ht="28.05" customHeight="1" x14ac:dyDescent="0.3">
      <c r="A1" s="39" t="s">
        <v>131</v>
      </c>
      <c r="B1" s="41"/>
    </row>
    <row r="2" spans="1:2" ht="36" customHeight="1" x14ac:dyDescent="0.3">
      <c r="A2" s="42" t="s">
        <v>132</v>
      </c>
      <c r="B2" s="41"/>
    </row>
    <row r="3" spans="1:2" x14ac:dyDescent="0.3">
      <c r="A3" s="5"/>
      <c r="B3" s="5"/>
    </row>
    <row r="4" spans="1:2" ht="24" customHeight="1" x14ac:dyDescent="0.3">
      <c r="A4" s="61" t="s">
        <v>133</v>
      </c>
      <c r="B4" s="41"/>
    </row>
    <row r="5" spans="1:2" ht="22.05" customHeight="1" x14ac:dyDescent="0.3">
      <c r="A5" s="31" t="s">
        <v>134</v>
      </c>
      <c r="B5" s="32"/>
    </row>
    <row r="6" spans="1:2" ht="22.05" customHeight="1" x14ac:dyDescent="0.3">
      <c r="A6" s="31" t="s">
        <v>52</v>
      </c>
      <c r="B6" s="32"/>
    </row>
    <row r="7" spans="1:2" ht="22.05" customHeight="1" x14ac:dyDescent="0.3">
      <c r="A7" s="31" t="s">
        <v>51</v>
      </c>
      <c r="B7" s="32"/>
    </row>
    <row r="8" spans="1:2" ht="54" customHeight="1" x14ac:dyDescent="0.3">
      <c r="A8" s="31" t="s">
        <v>135</v>
      </c>
      <c r="B8" s="32"/>
    </row>
    <row r="9" spans="1:2" ht="22.05" customHeight="1" x14ac:dyDescent="0.3">
      <c r="A9" s="31" t="s">
        <v>136</v>
      </c>
      <c r="B9" s="32"/>
    </row>
    <row r="10" spans="1:2" ht="22.05" customHeight="1" x14ac:dyDescent="0.3">
      <c r="A10" s="31" t="s">
        <v>137</v>
      </c>
      <c r="B10" s="32"/>
    </row>
    <row r="11" spans="1:2" ht="22.05" customHeight="1" x14ac:dyDescent="0.3">
      <c r="A11" s="31" t="s">
        <v>138</v>
      </c>
      <c r="B11" s="32"/>
    </row>
    <row r="12" spans="1:2" ht="22.05" customHeight="1" x14ac:dyDescent="0.3">
      <c r="A12" s="31" t="s">
        <v>139</v>
      </c>
      <c r="B12" s="32"/>
    </row>
    <row r="13" spans="1:2" ht="54" customHeight="1" x14ac:dyDescent="0.3">
      <c r="A13" s="31" t="s">
        <v>140</v>
      </c>
      <c r="B13" s="32"/>
    </row>
    <row r="14" spans="1:2" ht="54" customHeight="1" x14ac:dyDescent="0.3">
      <c r="A14" s="31" t="s">
        <v>141</v>
      </c>
      <c r="B14" s="32"/>
    </row>
    <row r="15" spans="1:2" ht="54" customHeight="1" x14ac:dyDescent="0.3">
      <c r="A15" s="31" t="s">
        <v>142</v>
      </c>
      <c r="B15" s="32"/>
    </row>
    <row r="16" spans="1:2" x14ac:dyDescent="0.3">
      <c r="A16" s="5"/>
      <c r="B16" s="5"/>
    </row>
    <row r="17" spans="1:2" ht="24" customHeight="1" x14ac:dyDescent="0.3">
      <c r="A17" s="61" t="s">
        <v>143</v>
      </c>
      <c r="B17" s="41"/>
    </row>
    <row r="18" spans="1:2" ht="22.05" customHeight="1" x14ac:dyDescent="0.3">
      <c r="A18" s="31" t="s">
        <v>134</v>
      </c>
      <c r="B18" s="32"/>
    </row>
    <row r="19" spans="1:2" ht="22.05" customHeight="1" x14ac:dyDescent="0.3">
      <c r="A19" s="31" t="s">
        <v>52</v>
      </c>
      <c r="B19" s="32"/>
    </row>
    <row r="20" spans="1:2" ht="22.05" customHeight="1" x14ac:dyDescent="0.3">
      <c r="A20" s="31" t="s">
        <v>51</v>
      </c>
      <c r="B20" s="32"/>
    </row>
    <row r="21" spans="1:2" ht="54" customHeight="1" x14ac:dyDescent="0.3">
      <c r="A21" s="31" t="s">
        <v>135</v>
      </c>
      <c r="B21" s="32"/>
    </row>
    <row r="22" spans="1:2" ht="22.05" customHeight="1" x14ac:dyDescent="0.3">
      <c r="A22" s="31" t="s">
        <v>136</v>
      </c>
      <c r="B22" s="32"/>
    </row>
    <row r="23" spans="1:2" ht="22.05" customHeight="1" x14ac:dyDescent="0.3">
      <c r="A23" s="31" t="s">
        <v>137</v>
      </c>
      <c r="B23" s="32"/>
    </row>
    <row r="24" spans="1:2" ht="22.05" customHeight="1" x14ac:dyDescent="0.3">
      <c r="A24" s="31" t="s">
        <v>138</v>
      </c>
      <c r="B24" s="32"/>
    </row>
    <row r="25" spans="1:2" ht="22.05" customHeight="1" x14ac:dyDescent="0.3">
      <c r="A25" s="31" t="s">
        <v>139</v>
      </c>
      <c r="B25" s="32"/>
    </row>
    <row r="26" spans="1:2" ht="54" customHeight="1" x14ac:dyDescent="0.3">
      <c r="A26" s="31" t="s">
        <v>140</v>
      </c>
      <c r="B26" s="32"/>
    </row>
    <row r="27" spans="1:2" ht="54" customHeight="1" x14ac:dyDescent="0.3">
      <c r="A27" s="31" t="s">
        <v>141</v>
      </c>
      <c r="B27" s="32"/>
    </row>
    <row r="28" spans="1:2" ht="54" customHeight="1" x14ac:dyDescent="0.3">
      <c r="A28" s="31" t="s">
        <v>142</v>
      </c>
      <c r="B28" s="32"/>
    </row>
    <row r="29" spans="1:2" x14ac:dyDescent="0.3">
      <c r="A29" s="5"/>
      <c r="B29" s="5"/>
    </row>
    <row r="30" spans="1:2" ht="24" customHeight="1" x14ac:dyDescent="0.3">
      <c r="A30" s="61" t="s">
        <v>144</v>
      </c>
      <c r="B30" s="41"/>
    </row>
    <row r="31" spans="1:2" ht="22.05" customHeight="1" x14ac:dyDescent="0.3">
      <c r="A31" s="31" t="s">
        <v>134</v>
      </c>
      <c r="B31" s="32"/>
    </row>
    <row r="32" spans="1:2" ht="22.05" customHeight="1" x14ac:dyDescent="0.3">
      <c r="A32" s="31" t="s">
        <v>52</v>
      </c>
      <c r="B32" s="32"/>
    </row>
    <row r="33" spans="1:2" ht="22.05" customHeight="1" x14ac:dyDescent="0.3">
      <c r="A33" s="31" t="s">
        <v>51</v>
      </c>
      <c r="B33" s="32"/>
    </row>
    <row r="34" spans="1:2" ht="54" customHeight="1" x14ac:dyDescent="0.3">
      <c r="A34" s="31" t="s">
        <v>135</v>
      </c>
      <c r="B34" s="32"/>
    </row>
    <row r="35" spans="1:2" ht="22.05" customHeight="1" x14ac:dyDescent="0.3">
      <c r="A35" s="31" t="s">
        <v>136</v>
      </c>
      <c r="B35" s="32"/>
    </row>
    <row r="36" spans="1:2" ht="22.05" customHeight="1" x14ac:dyDescent="0.3">
      <c r="A36" s="31" t="s">
        <v>137</v>
      </c>
      <c r="B36" s="32"/>
    </row>
    <row r="37" spans="1:2" ht="22.05" customHeight="1" x14ac:dyDescent="0.3">
      <c r="A37" s="31" t="s">
        <v>138</v>
      </c>
      <c r="B37" s="32"/>
    </row>
    <row r="38" spans="1:2" ht="22.05" customHeight="1" x14ac:dyDescent="0.3">
      <c r="A38" s="31" t="s">
        <v>139</v>
      </c>
      <c r="B38" s="32"/>
    </row>
    <row r="39" spans="1:2" ht="54" customHeight="1" x14ac:dyDescent="0.3">
      <c r="A39" s="31" t="s">
        <v>140</v>
      </c>
      <c r="B39" s="32"/>
    </row>
    <row r="40" spans="1:2" ht="54" customHeight="1" x14ac:dyDescent="0.3">
      <c r="A40" s="31" t="s">
        <v>141</v>
      </c>
      <c r="B40" s="32"/>
    </row>
    <row r="41" spans="1:2" ht="54" customHeight="1" x14ac:dyDescent="0.3">
      <c r="A41" s="31" t="s">
        <v>142</v>
      </c>
      <c r="B41" s="32"/>
    </row>
  </sheetData>
  <mergeCells count="5">
    <mergeCell ref="A4:B4"/>
    <mergeCell ref="A30:B30"/>
    <mergeCell ref="A2:B2"/>
    <mergeCell ref="A1:B1"/>
    <mergeCell ref="A17:B17"/>
  </mergeCells>
  <pageMargins left="0.74803149606299213" right="0.74803149606299213" top="0.98425196850393704" bottom="0.98425196850393704" header="0.51181102362204722" footer="0.51181102362204722"/>
  <pageSetup paperSize="9" scale="53" orientation="portrait" horizontalDpi="4294967293" verticalDpi="0" r:id="rId1"/>
  <headerFooter>
    <oddHeader>&amp;CAI Quick Wins Planner | Institute of Directors Ireland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20"/>
  <sheetViews>
    <sheetView view="pageLayout" zoomScaleNormal="100" workbookViewId="0">
      <selection sqref="A1:C1"/>
    </sheetView>
  </sheetViews>
  <sheetFormatPr defaultRowHeight="14.4" x14ac:dyDescent="0.3"/>
  <cols>
    <col min="1" max="1" width="40" customWidth="1"/>
    <col min="2" max="2" width="16.33203125" customWidth="1"/>
    <col min="3" max="3" width="94.5546875" customWidth="1"/>
  </cols>
  <sheetData>
    <row r="1" spans="1:3" ht="24" customHeight="1" x14ac:dyDescent="0.3">
      <c r="A1" s="52" t="s">
        <v>145</v>
      </c>
      <c r="B1" s="51"/>
      <c r="C1" s="51"/>
    </row>
    <row r="2" spans="1:3" x14ac:dyDescent="0.3">
      <c r="A2" s="63" t="s">
        <v>146</v>
      </c>
      <c r="B2" s="51"/>
      <c r="C2" s="51"/>
    </row>
    <row r="3" spans="1:3" x14ac:dyDescent="0.3">
      <c r="A3" s="51"/>
      <c r="B3" s="51"/>
      <c r="C3" s="51"/>
    </row>
    <row r="4" spans="1:3" ht="22.05" customHeight="1" x14ac:dyDescent="0.3">
      <c r="A4" s="53" t="s">
        <v>147</v>
      </c>
      <c r="B4" s="51"/>
      <c r="C4" s="51"/>
    </row>
    <row r="5" spans="1:3" ht="30" customHeight="1" x14ac:dyDescent="0.3">
      <c r="A5" s="10" t="s">
        <v>148</v>
      </c>
      <c r="B5" s="37" t="s">
        <v>149</v>
      </c>
      <c r="C5" s="10" t="s">
        <v>150</v>
      </c>
    </row>
    <row r="6" spans="1:3" ht="49.95" customHeight="1" x14ac:dyDescent="0.3">
      <c r="A6" s="36" t="s">
        <v>74</v>
      </c>
      <c r="B6" s="35" t="s">
        <v>151</v>
      </c>
      <c r="C6" s="9" t="s">
        <v>152</v>
      </c>
    </row>
    <row r="7" spans="1:3" ht="49.95" customHeight="1" x14ac:dyDescent="0.3">
      <c r="A7" s="36" t="s">
        <v>75</v>
      </c>
      <c r="B7" s="35" t="s">
        <v>153</v>
      </c>
      <c r="C7" s="9" t="s">
        <v>154</v>
      </c>
    </row>
    <row r="8" spans="1:3" ht="49.95" customHeight="1" x14ac:dyDescent="0.3">
      <c r="A8" s="36" t="s">
        <v>73</v>
      </c>
      <c r="B8" s="35" t="s">
        <v>155</v>
      </c>
      <c r="C8" s="9" t="s">
        <v>156</v>
      </c>
    </row>
    <row r="9" spans="1:3" ht="30" customHeight="1" x14ac:dyDescent="0.3">
      <c r="A9" s="5"/>
      <c r="B9" s="38"/>
      <c r="C9" s="5"/>
    </row>
    <row r="10" spans="1:3" ht="22.05" customHeight="1" x14ac:dyDescent="0.3">
      <c r="A10" s="53" t="s">
        <v>157</v>
      </c>
      <c r="B10" s="64"/>
      <c r="C10" s="51"/>
    </row>
    <row r="11" spans="1:3" x14ac:dyDescent="0.3">
      <c r="A11" s="54" t="s">
        <v>148</v>
      </c>
      <c r="B11" s="65" t="s">
        <v>149</v>
      </c>
      <c r="C11" s="54" t="s">
        <v>150</v>
      </c>
    </row>
    <row r="12" spans="1:3" ht="55.05" customHeight="1" x14ac:dyDescent="0.3">
      <c r="A12" s="36" t="s">
        <v>74</v>
      </c>
      <c r="B12" s="35" t="s">
        <v>151</v>
      </c>
      <c r="C12" s="9" t="s">
        <v>158</v>
      </c>
    </row>
    <row r="13" spans="1:3" ht="55.05" customHeight="1" x14ac:dyDescent="0.3">
      <c r="A13" s="36" t="s">
        <v>88</v>
      </c>
      <c r="B13" s="35" t="s">
        <v>153</v>
      </c>
      <c r="C13" s="9" t="s">
        <v>159</v>
      </c>
    </row>
    <row r="14" spans="1:3" ht="55.05" customHeight="1" x14ac:dyDescent="0.3">
      <c r="A14" s="36" t="s">
        <v>73</v>
      </c>
      <c r="B14" s="35" t="s">
        <v>155</v>
      </c>
      <c r="C14" s="9" t="s">
        <v>160</v>
      </c>
    </row>
    <row r="15" spans="1:3" ht="30" customHeight="1" x14ac:dyDescent="0.3">
      <c r="A15" s="5"/>
      <c r="B15" s="5"/>
      <c r="C15" s="5"/>
    </row>
    <row r="16" spans="1:3" ht="22.05" customHeight="1" x14ac:dyDescent="0.3">
      <c r="A16" s="53" t="s">
        <v>161</v>
      </c>
      <c r="B16" s="51"/>
      <c r="C16" s="51"/>
    </row>
    <row r="17" spans="1:3" ht="30" customHeight="1" x14ac:dyDescent="0.3">
      <c r="A17" s="62" t="s">
        <v>162</v>
      </c>
      <c r="B17" s="51"/>
      <c r="C17" s="51"/>
    </row>
    <row r="18" spans="1:3" x14ac:dyDescent="0.3">
      <c r="A18" s="50" t="s">
        <v>163</v>
      </c>
      <c r="B18" s="51"/>
      <c r="C18" s="51"/>
    </row>
    <row r="19" spans="1:3" ht="40.049999999999997" customHeight="1" x14ac:dyDescent="0.3">
      <c r="A19" s="50" t="s">
        <v>164</v>
      </c>
      <c r="B19" s="51"/>
      <c r="C19" s="51"/>
    </row>
    <row r="20" spans="1:3" ht="30" customHeight="1" x14ac:dyDescent="0.3">
      <c r="A20" s="50" t="s">
        <v>165</v>
      </c>
      <c r="B20" s="51"/>
      <c r="C20" s="51"/>
    </row>
  </sheetData>
  <mergeCells count="11">
    <mergeCell ref="A20:C20"/>
    <mergeCell ref="A2:C2"/>
    <mergeCell ref="A10:C10"/>
    <mergeCell ref="A19:C19"/>
    <mergeCell ref="A11:C11"/>
    <mergeCell ref="A1:C1"/>
    <mergeCell ref="A16:C16"/>
    <mergeCell ref="A17:C17"/>
    <mergeCell ref="A18:C18"/>
    <mergeCell ref="A3:C3"/>
    <mergeCell ref="A4:C4"/>
  </mergeCells>
  <pageMargins left="0.74803149606299213" right="0.74803149606299213" top="0.98425196850393704" bottom="0.98425196850393704" header="0.51181102362204722" footer="0.51181102362204722"/>
  <pageSetup paperSize="9" scale="57" orientation="portrait" horizontalDpi="4294967293" verticalDpi="0" r:id="rId1"/>
  <headerFooter>
    <oddHeader>&amp;CAI Quick Wins Planner | Institute of Directors Ireland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14"/>
  <sheetViews>
    <sheetView view="pageLayout" zoomScaleNormal="100" workbookViewId="0">
      <selection sqref="A1:C1"/>
    </sheetView>
  </sheetViews>
  <sheetFormatPr defaultRowHeight="14.4" x14ac:dyDescent="0.3"/>
  <cols>
    <col min="1" max="1" width="7.21875" customWidth="1"/>
    <col min="2" max="2" width="101.77734375" customWidth="1"/>
    <col min="3" max="3" width="23.6640625" customWidth="1"/>
  </cols>
  <sheetData>
    <row r="1" spans="1:3" ht="28.05" customHeight="1" x14ac:dyDescent="0.3">
      <c r="A1" s="39" t="s">
        <v>166</v>
      </c>
      <c r="B1" s="40"/>
      <c r="C1" s="41"/>
    </row>
    <row r="2" spans="1:3" ht="31.95" customHeight="1" x14ac:dyDescent="0.3">
      <c r="A2" s="42" t="s">
        <v>167</v>
      </c>
      <c r="B2" s="40"/>
      <c r="C2" s="41"/>
    </row>
    <row r="3" spans="1:3" x14ac:dyDescent="0.3">
      <c r="A3" s="5"/>
      <c r="B3" s="5"/>
      <c r="C3" s="5"/>
    </row>
    <row r="4" spans="1:3" ht="24" customHeight="1" x14ac:dyDescent="0.3">
      <c r="A4" s="33" t="s">
        <v>48</v>
      </c>
      <c r="B4" s="33" t="s">
        <v>168</v>
      </c>
      <c r="C4" s="33" t="s">
        <v>116</v>
      </c>
    </row>
    <row r="5" spans="1:3" ht="30" customHeight="1" x14ac:dyDescent="0.3">
      <c r="A5" s="34">
        <v>1</v>
      </c>
      <c r="B5" s="32" t="s">
        <v>169</v>
      </c>
      <c r="C5" s="34"/>
    </row>
    <row r="6" spans="1:3" ht="30" customHeight="1" x14ac:dyDescent="0.3">
      <c r="A6" s="34">
        <v>2</v>
      </c>
      <c r="B6" s="32" t="s">
        <v>170</v>
      </c>
      <c r="C6" s="34"/>
    </row>
    <row r="7" spans="1:3" ht="30" customHeight="1" x14ac:dyDescent="0.3">
      <c r="A7" s="34">
        <v>3</v>
      </c>
      <c r="B7" s="32" t="s">
        <v>171</v>
      </c>
      <c r="C7" s="34"/>
    </row>
    <row r="8" spans="1:3" ht="30" customHeight="1" x14ac:dyDescent="0.3">
      <c r="A8" s="34">
        <v>4</v>
      </c>
      <c r="B8" s="32" t="s">
        <v>172</v>
      </c>
      <c r="C8" s="34"/>
    </row>
    <row r="9" spans="1:3" ht="30" customHeight="1" x14ac:dyDescent="0.3">
      <c r="A9" s="34">
        <v>5</v>
      </c>
      <c r="B9" s="32" t="s">
        <v>173</v>
      </c>
      <c r="C9" s="34"/>
    </row>
    <row r="10" spans="1:3" ht="30" customHeight="1" x14ac:dyDescent="0.3">
      <c r="A10" s="34">
        <v>6</v>
      </c>
      <c r="B10" s="32" t="s">
        <v>174</v>
      </c>
      <c r="C10" s="34"/>
    </row>
    <row r="11" spans="1:3" ht="30" customHeight="1" x14ac:dyDescent="0.3">
      <c r="A11" s="34">
        <v>7</v>
      </c>
      <c r="B11" s="32" t="s">
        <v>175</v>
      </c>
      <c r="C11" s="34"/>
    </row>
    <row r="12" spans="1:3" ht="30" customHeight="1" x14ac:dyDescent="0.3">
      <c r="A12" s="34">
        <v>8</v>
      </c>
      <c r="B12" s="32" t="s">
        <v>176</v>
      </c>
      <c r="C12" s="34"/>
    </row>
    <row r="13" spans="1:3" ht="30" customHeight="1" x14ac:dyDescent="0.3">
      <c r="A13" s="34">
        <v>9</v>
      </c>
      <c r="B13" s="32" t="s">
        <v>177</v>
      </c>
      <c r="C13" s="34"/>
    </row>
    <row r="14" spans="1:3" ht="30" customHeight="1" x14ac:dyDescent="0.3">
      <c r="A14" s="34">
        <v>10</v>
      </c>
      <c r="B14" s="32" t="s">
        <v>178</v>
      </c>
      <c r="C14" s="34"/>
    </row>
  </sheetData>
  <mergeCells count="2">
    <mergeCell ref="A1:C1"/>
    <mergeCell ref="A2:C2"/>
  </mergeCells>
  <dataValidations count="1">
    <dataValidation type="list" allowBlank="1" sqref="C5:C14" xr:uid="{00000000-0002-0000-0700-000000000000}">
      <formula1>"Pass,Refer"</formula1>
    </dataValidation>
  </dataValidations>
  <pageMargins left="0.74803149606299213" right="0.74803149606299213" top="0.98425196850393704" bottom="0.98425196850393704" header="0.51181102362204722" footer="0.51181102362204722"/>
  <pageSetup paperSize="9" scale="65" orientation="portrait" horizontalDpi="4294967293" verticalDpi="0" r:id="rId1"/>
  <headerFooter>
    <oddHeader>&amp;CAI Quick Wins Planner | Institute of Directors Ireland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&amp; Instructions</vt:lpstr>
      <vt:lpstr>From Prior Tools</vt:lpstr>
      <vt:lpstr>Scoring</vt:lpstr>
      <vt:lpstr>Top 3 — Auto-Ranked</vt:lpstr>
      <vt:lpstr>Governance Screen</vt:lpstr>
      <vt:lpstr>Sponsor Brief — Top 3</vt:lpstr>
      <vt:lpstr>Value Scale Guide</vt:lpstr>
      <vt:lpstr>Sign-off Checklist</vt:lpstr>
      <vt:lpstr>'Cover &amp; 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Caroline Kinsella</cp:lastModifiedBy>
  <cp:lastPrinted>2026-06-19T08:16:30Z</cp:lastPrinted>
  <dcterms:created xsi:type="dcterms:W3CDTF">2026-05-30T22:57:25Z</dcterms:created>
  <dcterms:modified xsi:type="dcterms:W3CDTF">2026-06-19T08:16:36Z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4792bc-6405-4a33-b118-a7ed098a106e_Enabled">
    <vt:lpwstr>true</vt:lpwstr>
  </property>
  <property fmtid="{D5CDD505-2E9C-101B-9397-08002B2CF9AE}" pid="3" name="MSIP_Label_5e4792bc-6405-4a33-b118-a7ed098a106e_SetDate">
    <vt:lpwstr>2026-06-18T18:05:26Z</vt:lpwstr>
  </property>
  <property fmtid="{D5CDD505-2E9C-101B-9397-08002B2CF9AE}" pid="4" name="MSIP_Label_5e4792bc-6405-4a33-b118-a7ed098a106e_Method">
    <vt:lpwstr>Privileged</vt:lpwstr>
  </property>
  <property fmtid="{D5CDD505-2E9C-101B-9397-08002B2CF9AE}" pid="5" name="MSIP_Label_5e4792bc-6405-4a33-b118-a7ed098a106e_Name">
    <vt:lpwstr>General Correspondence</vt:lpwstr>
  </property>
  <property fmtid="{D5CDD505-2E9C-101B-9397-08002B2CF9AE}" pid="6" name="MSIP_Label_5e4792bc-6405-4a33-b118-a7ed098a106e_SiteId">
    <vt:lpwstr>c8286187-e1d8-431d-8103-3980a28298b2</vt:lpwstr>
  </property>
  <property fmtid="{D5CDD505-2E9C-101B-9397-08002B2CF9AE}" pid="7" name="MSIP_Label_5e4792bc-6405-4a33-b118-a7ed098a106e_ActionId">
    <vt:lpwstr>8dbc86b3-78f5-4500-9d0b-ae29d111089c</vt:lpwstr>
  </property>
  <property fmtid="{D5CDD505-2E9C-101B-9397-08002B2CF9AE}" pid="8" name="MSIP_Label_5e4792bc-6405-4a33-b118-a7ed098a106e_ContentBits">
    <vt:lpwstr>0</vt:lpwstr>
  </property>
  <property fmtid="{D5CDD505-2E9C-101B-9397-08002B2CF9AE}" pid="9" name="MSIP_Label_5e4792bc-6405-4a33-b118-a7ed098a106e_Tag">
    <vt:lpwstr>10, 0, 1, 1</vt:lpwstr>
  </property>
</Properties>
</file>